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Dmitriy\Desktop\"/>
    </mc:Choice>
  </mc:AlternateContent>
  <bookViews>
    <workbookView xWindow="0" yWindow="0" windowWidth="23415" windowHeight="9660"/>
  </bookViews>
  <sheets>
    <sheet name="1" sheetId="1" r:id="rId1"/>
    <sheet name="2" sheetId="41" r:id="rId2"/>
    <sheet name="3" sheetId="42" r:id="rId3"/>
    <sheet name="4" sheetId="43" r:id="rId4"/>
    <sheet name="5" sheetId="44" r:id="rId5"/>
    <sheet name="Декоры" sheetId="2" state="hidden" r:id="rId6"/>
  </sheets>
  <definedNames>
    <definedName name="назва" localSheetId="1">'2'!$Z$13:$Z$153</definedName>
    <definedName name="назва" localSheetId="2">'3'!$Z$13:$Z$153</definedName>
    <definedName name="назва" localSheetId="3">'4'!$Z$13:$Z$153</definedName>
    <definedName name="назва" localSheetId="4">'5'!$Z$13:$Z$153</definedName>
    <definedName name="назва">'1'!$Z$13:$Z$153</definedName>
    <definedName name="номер" localSheetId="1">'2'!$T$25:$T$26</definedName>
    <definedName name="номер" localSheetId="2">'3'!$T$25:$T$26</definedName>
    <definedName name="номер" localSheetId="3">'4'!$T$25:$T$26</definedName>
    <definedName name="номер" localSheetId="4">'5'!$T$25:$T$26</definedName>
    <definedName name="номер">'1'!$T$25:$T$26</definedName>
    <definedName name="_xlnm.Print_Area" localSheetId="0">'1'!$A$7:$Q$114</definedName>
    <definedName name="_xlnm.Print_Area" localSheetId="1">'2'!$A$7:$Q$114</definedName>
    <definedName name="_xlnm.Print_Area" localSheetId="2">'3'!$A$7:$Q$114</definedName>
    <definedName name="_xlnm.Print_Area" localSheetId="3">'4'!$A$7:$Q$114</definedName>
    <definedName name="_xlnm.Print_Area" localSheetId="4">'5'!$A$7:$Q$114</definedName>
    <definedName name="ПВХ" localSheetId="1">'2'!$V$13:$V$14</definedName>
    <definedName name="ПВХ" localSheetId="2">'3'!$V$13:$V$14</definedName>
    <definedName name="ПВХ" localSheetId="3">'4'!$V$13:$V$14</definedName>
    <definedName name="ПВХ" localSheetId="4">'5'!$V$13:$V$14</definedName>
    <definedName name="ПВХ">'1'!$V$13:$V$14</definedName>
    <definedName name="пл" localSheetId="1">'2'!$Y$15:$Y$15</definedName>
    <definedName name="пл" localSheetId="2">'3'!$Y$15:$Y$15</definedName>
    <definedName name="пл" localSheetId="3">'4'!$Y$15:$Y$15</definedName>
    <definedName name="пл" localSheetId="4">'5'!$Y$15:$Y$15</definedName>
    <definedName name="пл">'1'!$Y$15:$Y$15</definedName>
    <definedName name="производитель" localSheetId="1">'2'!$U$13:$U$14</definedName>
    <definedName name="производитель" localSheetId="2">'3'!$U$13:$U$14</definedName>
    <definedName name="производитель" localSheetId="3">'4'!$U$13:$U$14</definedName>
    <definedName name="производитель" localSheetId="4">'5'!$U$13:$U$14</definedName>
    <definedName name="производитель">'1'!$U$13:$U$14</definedName>
    <definedName name="цвет" localSheetId="1">'2'!$W$13:$W$232</definedName>
    <definedName name="цвет" localSheetId="2">'3'!$W$13:$W$232</definedName>
    <definedName name="цвет" localSheetId="3">'4'!$W$13:$W$232</definedName>
    <definedName name="цвет" localSheetId="4">'5'!$W$13:$W$232</definedName>
    <definedName name="цвет">'1'!$W$13:$W$232</definedName>
  </definedNames>
  <calcPr calcId="162913"/>
</workbook>
</file>

<file path=xl/calcChain.xml><?xml version="1.0" encoding="utf-8"?>
<calcChain xmlns="http://schemas.openxmlformats.org/spreadsheetml/2006/main">
  <c r="R114" i="44" l="1"/>
  <c r="Q114" i="44"/>
  <c r="B114" i="44"/>
  <c r="R113" i="44"/>
  <c r="Q113" i="44"/>
  <c r="B113" i="44"/>
  <c r="R112" i="44"/>
  <c r="Q112" i="44"/>
  <c r="B112" i="44"/>
  <c r="R111" i="44"/>
  <c r="Q111" i="44"/>
  <c r="B111" i="44"/>
  <c r="R110" i="44"/>
  <c r="Q110" i="44"/>
  <c r="B110" i="44"/>
  <c r="R109" i="44"/>
  <c r="Q109" i="44"/>
  <c r="B109" i="44"/>
  <c r="R108" i="44"/>
  <c r="Q108" i="44"/>
  <c r="B108" i="44"/>
  <c r="R107" i="44"/>
  <c r="Q107" i="44"/>
  <c r="B107" i="44"/>
  <c r="R106" i="44"/>
  <c r="Q106" i="44"/>
  <c r="B106" i="44"/>
  <c r="R105" i="44"/>
  <c r="Q105" i="44"/>
  <c r="B105" i="44"/>
  <c r="R104" i="44"/>
  <c r="Q104" i="44"/>
  <c r="B104" i="44"/>
  <c r="R103" i="44"/>
  <c r="Q103" i="44"/>
  <c r="B103" i="44"/>
  <c r="R102" i="44"/>
  <c r="Q102" i="44"/>
  <c r="B102" i="44"/>
  <c r="R101" i="44"/>
  <c r="Q101" i="44"/>
  <c r="B101" i="44"/>
  <c r="R100" i="44"/>
  <c r="Q100" i="44"/>
  <c r="B100" i="44"/>
  <c r="R99" i="44"/>
  <c r="Q99" i="44"/>
  <c r="B99" i="44"/>
  <c r="R98" i="44"/>
  <c r="Q98" i="44"/>
  <c r="B98" i="44"/>
  <c r="R97" i="44"/>
  <c r="Q97" i="44"/>
  <c r="B97" i="44"/>
  <c r="R96" i="44"/>
  <c r="Q96" i="44"/>
  <c r="B96" i="44"/>
  <c r="R95" i="44"/>
  <c r="Q95" i="44"/>
  <c r="B95" i="44"/>
  <c r="R94" i="44"/>
  <c r="Q94" i="44"/>
  <c r="B94" i="44"/>
  <c r="R93" i="44"/>
  <c r="Q93" i="44"/>
  <c r="B93" i="44"/>
  <c r="R92" i="44"/>
  <c r="Q92" i="44"/>
  <c r="B92" i="44"/>
  <c r="R91" i="44"/>
  <c r="Q91" i="44"/>
  <c r="B91" i="44"/>
  <c r="R90" i="44"/>
  <c r="Q90" i="44"/>
  <c r="B90" i="44"/>
  <c r="R89" i="44"/>
  <c r="Q89" i="44"/>
  <c r="B89" i="44"/>
  <c r="R88" i="44"/>
  <c r="Q88" i="44"/>
  <c r="B88" i="44"/>
  <c r="R87" i="44"/>
  <c r="Q87" i="44"/>
  <c r="B87" i="44"/>
  <c r="R86" i="44"/>
  <c r="Q86" i="44"/>
  <c r="B86" i="44"/>
  <c r="R85" i="44"/>
  <c r="Q85" i="44"/>
  <c r="B85" i="44"/>
  <c r="R84" i="44"/>
  <c r="Q84" i="44"/>
  <c r="B84" i="44"/>
  <c r="R83" i="44"/>
  <c r="Q83" i="44"/>
  <c r="B83" i="44"/>
  <c r="R82" i="44"/>
  <c r="Q82" i="44"/>
  <c r="B82" i="44"/>
  <c r="R81" i="44"/>
  <c r="Q81" i="44"/>
  <c r="B81" i="44"/>
  <c r="R80" i="44"/>
  <c r="Q80" i="44"/>
  <c r="B80" i="44"/>
  <c r="R79" i="44"/>
  <c r="Q79" i="44"/>
  <c r="B79" i="44"/>
  <c r="R78" i="44"/>
  <c r="Q78" i="44"/>
  <c r="B78" i="44"/>
  <c r="R77" i="44"/>
  <c r="Q77" i="44"/>
  <c r="B77" i="44"/>
  <c r="R76" i="44"/>
  <c r="Q76" i="44"/>
  <c r="B76" i="44"/>
  <c r="R75" i="44"/>
  <c r="Q75" i="44"/>
  <c r="B75" i="44"/>
  <c r="R74" i="44"/>
  <c r="Q74" i="44"/>
  <c r="B74" i="44"/>
  <c r="R73" i="44"/>
  <c r="Q73" i="44"/>
  <c r="B73" i="44"/>
  <c r="R72" i="44"/>
  <c r="Q72" i="44"/>
  <c r="B72" i="44"/>
  <c r="R71" i="44"/>
  <c r="Q71" i="44"/>
  <c r="B71" i="44"/>
  <c r="R70" i="44"/>
  <c r="Q70" i="44"/>
  <c r="B70" i="44"/>
  <c r="R69" i="44"/>
  <c r="Q69" i="44"/>
  <c r="B69" i="44"/>
  <c r="R68" i="44"/>
  <c r="Q68" i="44"/>
  <c r="B68" i="44"/>
  <c r="R67" i="44"/>
  <c r="Q67" i="44"/>
  <c r="B67" i="44"/>
  <c r="R66" i="44"/>
  <c r="Q66" i="44"/>
  <c r="B66" i="44"/>
  <c r="R65" i="44"/>
  <c r="Q65" i="44"/>
  <c r="B65" i="44"/>
  <c r="R64" i="44"/>
  <c r="Q64" i="44"/>
  <c r="B64" i="44"/>
  <c r="R63" i="44"/>
  <c r="Q63" i="44"/>
  <c r="B63" i="44"/>
  <c r="R62" i="44"/>
  <c r="Q62" i="44"/>
  <c r="B62" i="44"/>
  <c r="R61" i="44"/>
  <c r="Q61" i="44"/>
  <c r="B61" i="44"/>
  <c r="R60" i="44"/>
  <c r="Q60" i="44"/>
  <c r="B60" i="44"/>
  <c r="R59" i="44"/>
  <c r="Q59" i="44"/>
  <c r="B59" i="44"/>
  <c r="R58" i="44"/>
  <c r="Q58" i="44"/>
  <c r="B58" i="44"/>
  <c r="R57" i="44"/>
  <c r="Q57" i="44"/>
  <c r="B57" i="44"/>
  <c r="R56" i="44"/>
  <c r="Q56" i="44"/>
  <c r="B56" i="44"/>
  <c r="R55" i="44"/>
  <c r="Q55" i="44"/>
  <c r="B55" i="44"/>
  <c r="R54" i="44"/>
  <c r="Q54" i="44"/>
  <c r="B54" i="44"/>
  <c r="R53" i="44"/>
  <c r="Q53" i="44"/>
  <c r="B53" i="44"/>
  <c r="R52" i="44"/>
  <c r="Q52" i="44"/>
  <c r="B52" i="44"/>
  <c r="R51" i="44"/>
  <c r="Q51" i="44"/>
  <c r="B51" i="44"/>
  <c r="R50" i="44"/>
  <c r="Q50" i="44"/>
  <c r="B50" i="44"/>
  <c r="R49" i="44"/>
  <c r="Q49" i="44"/>
  <c r="B49" i="44"/>
  <c r="R48" i="44"/>
  <c r="Q48" i="44"/>
  <c r="B48" i="44"/>
  <c r="R47" i="44"/>
  <c r="Q47" i="44"/>
  <c r="B47" i="44"/>
  <c r="R46" i="44"/>
  <c r="Q46" i="44"/>
  <c r="B46" i="44"/>
  <c r="R45" i="44"/>
  <c r="Q45" i="44"/>
  <c r="B45" i="44"/>
  <c r="R44" i="44"/>
  <c r="Q44" i="44"/>
  <c r="B44" i="44"/>
  <c r="R43" i="44"/>
  <c r="Q43" i="44"/>
  <c r="B43" i="44"/>
  <c r="R42" i="44"/>
  <c r="Q42" i="44"/>
  <c r="B42" i="44"/>
  <c r="R41" i="44"/>
  <c r="Q41" i="44"/>
  <c r="B41" i="44"/>
  <c r="R40" i="44"/>
  <c r="Q40" i="44"/>
  <c r="B40" i="44"/>
  <c r="R39" i="44"/>
  <c r="Q39" i="44"/>
  <c r="B39" i="44"/>
  <c r="R38" i="44"/>
  <c r="Q38" i="44"/>
  <c r="B38" i="44"/>
  <c r="R37" i="44"/>
  <c r="Q37" i="44"/>
  <c r="B37" i="44"/>
  <c r="R36" i="44"/>
  <c r="Q36" i="44"/>
  <c r="B36" i="44"/>
  <c r="R35" i="44"/>
  <c r="Q35" i="44"/>
  <c r="B35" i="44"/>
  <c r="R34" i="44"/>
  <c r="Q34" i="44"/>
  <c r="B34" i="44"/>
  <c r="R33" i="44"/>
  <c r="Q33" i="44"/>
  <c r="B33" i="44"/>
  <c r="R32" i="44"/>
  <c r="Q32" i="44"/>
  <c r="B32" i="44"/>
  <c r="R31" i="44"/>
  <c r="Q31" i="44"/>
  <c r="B31" i="44"/>
  <c r="R30" i="44"/>
  <c r="Q30" i="44"/>
  <c r="B30" i="44"/>
  <c r="R29" i="44"/>
  <c r="Q29" i="44"/>
  <c r="B29" i="44"/>
  <c r="R28" i="44"/>
  <c r="Q28" i="44"/>
  <c r="B28" i="44"/>
  <c r="R27" i="44"/>
  <c r="Q27" i="44"/>
  <c r="B27" i="44"/>
  <c r="R26" i="44"/>
  <c r="Q26" i="44"/>
  <c r="B26" i="44"/>
  <c r="R25" i="44"/>
  <c r="R115" i="44" s="1"/>
  <c r="C17" i="44" s="1"/>
  <c r="Q25" i="44"/>
  <c r="Q115" i="44" s="1"/>
  <c r="C16" i="44" s="1"/>
  <c r="B25" i="44"/>
  <c r="R114" i="43"/>
  <c r="Q114" i="43"/>
  <c r="B114" i="43"/>
  <c r="R113" i="43"/>
  <c r="Q113" i="43"/>
  <c r="B113" i="43"/>
  <c r="R112" i="43"/>
  <c r="Q112" i="43"/>
  <c r="B112" i="43"/>
  <c r="R111" i="43"/>
  <c r="Q111" i="43"/>
  <c r="B111" i="43"/>
  <c r="R110" i="43"/>
  <c r="Q110" i="43"/>
  <c r="B110" i="43"/>
  <c r="R109" i="43"/>
  <c r="Q109" i="43"/>
  <c r="B109" i="43"/>
  <c r="R108" i="43"/>
  <c r="Q108" i="43"/>
  <c r="B108" i="43"/>
  <c r="R107" i="43"/>
  <c r="Q107" i="43"/>
  <c r="B107" i="43"/>
  <c r="R106" i="43"/>
  <c r="Q106" i="43"/>
  <c r="B106" i="43"/>
  <c r="R105" i="43"/>
  <c r="Q105" i="43"/>
  <c r="B105" i="43"/>
  <c r="R104" i="43"/>
  <c r="Q104" i="43"/>
  <c r="B104" i="43"/>
  <c r="R103" i="43"/>
  <c r="Q103" i="43"/>
  <c r="B103" i="43"/>
  <c r="R102" i="43"/>
  <c r="Q102" i="43"/>
  <c r="B102" i="43"/>
  <c r="R101" i="43"/>
  <c r="Q101" i="43"/>
  <c r="B101" i="43"/>
  <c r="R100" i="43"/>
  <c r="Q100" i="43"/>
  <c r="B100" i="43"/>
  <c r="R99" i="43"/>
  <c r="Q99" i="43"/>
  <c r="B99" i="43"/>
  <c r="R98" i="43"/>
  <c r="Q98" i="43"/>
  <c r="B98" i="43"/>
  <c r="R97" i="43"/>
  <c r="Q97" i="43"/>
  <c r="B97" i="43"/>
  <c r="R96" i="43"/>
  <c r="Q96" i="43"/>
  <c r="B96" i="43"/>
  <c r="R95" i="43"/>
  <c r="Q95" i="43"/>
  <c r="B95" i="43"/>
  <c r="R94" i="43"/>
  <c r="Q94" i="43"/>
  <c r="B94" i="43"/>
  <c r="R93" i="43"/>
  <c r="Q93" i="43"/>
  <c r="B93" i="43"/>
  <c r="R92" i="43"/>
  <c r="Q92" i="43"/>
  <c r="B92" i="43"/>
  <c r="R91" i="43"/>
  <c r="Q91" i="43"/>
  <c r="B91" i="43"/>
  <c r="R90" i="43"/>
  <c r="Q90" i="43"/>
  <c r="B90" i="43"/>
  <c r="R89" i="43"/>
  <c r="Q89" i="43"/>
  <c r="B89" i="43"/>
  <c r="R88" i="43"/>
  <c r="Q88" i="43"/>
  <c r="B88" i="43"/>
  <c r="R87" i="43"/>
  <c r="Q87" i="43"/>
  <c r="B87" i="43"/>
  <c r="R86" i="43"/>
  <c r="Q86" i="43"/>
  <c r="B86" i="43"/>
  <c r="R85" i="43"/>
  <c r="Q85" i="43"/>
  <c r="B85" i="43"/>
  <c r="R84" i="43"/>
  <c r="Q84" i="43"/>
  <c r="B84" i="43"/>
  <c r="R83" i="43"/>
  <c r="Q83" i="43"/>
  <c r="B83" i="43"/>
  <c r="R82" i="43"/>
  <c r="Q82" i="43"/>
  <c r="B82" i="43"/>
  <c r="R81" i="43"/>
  <c r="Q81" i="43"/>
  <c r="B81" i="43"/>
  <c r="R80" i="43"/>
  <c r="Q80" i="43"/>
  <c r="B80" i="43"/>
  <c r="R79" i="43"/>
  <c r="Q79" i="43"/>
  <c r="B79" i="43"/>
  <c r="R78" i="43"/>
  <c r="Q78" i="43"/>
  <c r="B78" i="43"/>
  <c r="R77" i="43"/>
  <c r="Q77" i="43"/>
  <c r="B77" i="43"/>
  <c r="R76" i="43"/>
  <c r="Q76" i="43"/>
  <c r="B76" i="43"/>
  <c r="R75" i="43"/>
  <c r="Q75" i="43"/>
  <c r="B75" i="43"/>
  <c r="R74" i="43"/>
  <c r="Q74" i="43"/>
  <c r="B74" i="43"/>
  <c r="R73" i="43"/>
  <c r="Q73" i="43"/>
  <c r="B73" i="43"/>
  <c r="R72" i="43"/>
  <c r="Q72" i="43"/>
  <c r="B72" i="43"/>
  <c r="R71" i="43"/>
  <c r="Q71" i="43"/>
  <c r="B71" i="43"/>
  <c r="R70" i="43"/>
  <c r="Q70" i="43"/>
  <c r="B70" i="43"/>
  <c r="R69" i="43"/>
  <c r="Q69" i="43"/>
  <c r="B69" i="43"/>
  <c r="R68" i="43"/>
  <c r="Q68" i="43"/>
  <c r="B68" i="43"/>
  <c r="R67" i="43"/>
  <c r="Q67" i="43"/>
  <c r="B67" i="43"/>
  <c r="R66" i="43"/>
  <c r="Q66" i="43"/>
  <c r="B66" i="43"/>
  <c r="R65" i="43"/>
  <c r="Q65" i="43"/>
  <c r="B65" i="43"/>
  <c r="R64" i="43"/>
  <c r="Q64" i="43"/>
  <c r="B64" i="43"/>
  <c r="R63" i="43"/>
  <c r="Q63" i="43"/>
  <c r="B63" i="43"/>
  <c r="R62" i="43"/>
  <c r="Q62" i="43"/>
  <c r="B62" i="43"/>
  <c r="R61" i="43"/>
  <c r="Q61" i="43"/>
  <c r="B61" i="43"/>
  <c r="R60" i="43"/>
  <c r="Q60" i="43"/>
  <c r="B60" i="43"/>
  <c r="R59" i="43"/>
  <c r="Q59" i="43"/>
  <c r="B59" i="43"/>
  <c r="R58" i="43"/>
  <c r="Q58" i="43"/>
  <c r="B58" i="43"/>
  <c r="R57" i="43"/>
  <c r="Q57" i="43"/>
  <c r="B57" i="43"/>
  <c r="R56" i="43"/>
  <c r="Q56" i="43"/>
  <c r="B56" i="43"/>
  <c r="R55" i="43"/>
  <c r="Q55" i="43"/>
  <c r="B55" i="43"/>
  <c r="R54" i="43"/>
  <c r="Q54" i="43"/>
  <c r="B54" i="43"/>
  <c r="R53" i="43"/>
  <c r="Q53" i="43"/>
  <c r="B53" i="43"/>
  <c r="R52" i="43"/>
  <c r="Q52" i="43"/>
  <c r="B52" i="43"/>
  <c r="R51" i="43"/>
  <c r="Q51" i="43"/>
  <c r="B51" i="43"/>
  <c r="R50" i="43"/>
  <c r="Q50" i="43"/>
  <c r="B50" i="43"/>
  <c r="R49" i="43"/>
  <c r="Q49" i="43"/>
  <c r="B49" i="43"/>
  <c r="R48" i="43"/>
  <c r="Q48" i="43"/>
  <c r="B48" i="43"/>
  <c r="R47" i="43"/>
  <c r="Q47" i="43"/>
  <c r="B47" i="43"/>
  <c r="R46" i="43"/>
  <c r="Q46" i="43"/>
  <c r="B46" i="43"/>
  <c r="R45" i="43"/>
  <c r="Q45" i="43"/>
  <c r="B45" i="43"/>
  <c r="R44" i="43"/>
  <c r="Q44" i="43"/>
  <c r="B44" i="43"/>
  <c r="R43" i="43"/>
  <c r="Q43" i="43"/>
  <c r="B43" i="43"/>
  <c r="R42" i="43"/>
  <c r="Q42" i="43"/>
  <c r="B42" i="43"/>
  <c r="R41" i="43"/>
  <c r="Q41" i="43"/>
  <c r="B41" i="43"/>
  <c r="R40" i="43"/>
  <c r="Q40" i="43"/>
  <c r="B40" i="43"/>
  <c r="R39" i="43"/>
  <c r="Q39" i="43"/>
  <c r="B39" i="43"/>
  <c r="R38" i="43"/>
  <c r="Q38" i="43"/>
  <c r="B38" i="43"/>
  <c r="R37" i="43"/>
  <c r="Q37" i="43"/>
  <c r="B37" i="43"/>
  <c r="R36" i="43"/>
  <c r="Q36" i="43"/>
  <c r="B36" i="43"/>
  <c r="R35" i="43"/>
  <c r="Q35" i="43"/>
  <c r="B35" i="43"/>
  <c r="R34" i="43"/>
  <c r="Q34" i="43"/>
  <c r="B34" i="43"/>
  <c r="R33" i="43"/>
  <c r="Q33" i="43"/>
  <c r="B33" i="43"/>
  <c r="R32" i="43"/>
  <c r="Q32" i="43"/>
  <c r="B32" i="43"/>
  <c r="R31" i="43"/>
  <c r="Q31" i="43"/>
  <c r="B31" i="43"/>
  <c r="R30" i="43"/>
  <c r="Q30" i="43"/>
  <c r="B30" i="43"/>
  <c r="R29" i="43"/>
  <c r="Q29" i="43"/>
  <c r="B29" i="43"/>
  <c r="R28" i="43"/>
  <c r="Q28" i="43"/>
  <c r="B28" i="43"/>
  <c r="R27" i="43"/>
  <c r="Q27" i="43"/>
  <c r="B27" i="43"/>
  <c r="R26" i="43"/>
  <c r="Q26" i="43"/>
  <c r="B26" i="43"/>
  <c r="R25" i="43"/>
  <c r="R115" i="43" s="1"/>
  <c r="C17" i="43" s="1"/>
  <c r="Q25" i="43"/>
  <c r="Q115" i="43" s="1"/>
  <c r="C16" i="43" s="1"/>
  <c r="B25" i="43"/>
  <c r="R114" i="42"/>
  <c r="Q114" i="42"/>
  <c r="B114" i="42"/>
  <c r="R113" i="42"/>
  <c r="Q113" i="42"/>
  <c r="B113" i="42"/>
  <c r="R112" i="42"/>
  <c r="Q112" i="42"/>
  <c r="B112" i="42"/>
  <c r="R111" i="42"/>
  <c r="Q111" i="42"/>
  <c r="B111" i="42"/>
  <c r="R110" i="42"/>
  <c r="Q110" i="42"/>
  <c r="B110" i="42"/>
  <c r="R109" i="42"/>
  <c r="Q109" i="42"/>
  <c r="B109" i="42"/>
  <c r="R108" i="42"/>
  <c r="Q108" i="42"/>
  <c r="B108" i="42"/>
  <c r="R107" i="42"/>
  <c r="Q107" i="42"/>
  <c r="B107" i="42"/>
  <c r="R106" i="42"/>
  <c r="Q106" i="42"/>
  <c r="B106" i="42"/>
  <c r="R105" i="42"/>
  <c r="Q105" i="42"/>
  <c r="B105" i="42"/>
  <c r="R104" i="42"/>
  <c r="Q104" i="42"/>
  <c r="B104" i="42"/>
  <c r="R103" i="42"/>
  <c r="Q103" i="42"/>
  <c r="B103" i="42"/>
  <c r="R102" i="42"/>
  <c r="Q102" i="42"/>
  <c r="B102" i="42"/>
  <c r="R101" i="42"/>
  <c r="Q101" i="42"/>
  <c r="B101" i="42"/>
  <c r="R100" i="42"/>
  <c r="Q100" i="42"/>
  <c r="B100" i="42"/>
  <c r="R99" i="42"/>
  <c r="Q99" i="42"/>
  <c r="B99" i="42"/>
  <c r="R98" i="42"/>
  <c r="Q98" i="42"/>
  <c r="B98" i="42"/>
  <c r="R97" i="42"/>
  <c r="Q97" i="42"/>
  <c r="B97" i="42"/>
  <c r="R96" i="42"/>
  <c r="Q96" i="42"/>
  <c r="B96" i="42"/>
  <c r="R95" i="42"/>
  <c r="Q95" i="42"/>
  <c r="B95" i="42"/>
  <c r="R94" i="42"/>
  <c r="Q94" i="42"/>
  <c r="B94" i="42"/>
  <c r="R93" i="42"/>
  <c r="Q93" i="42"/>
  <c r="B93" i="42"/>
  <c r="R92" i="42"/>
  <c r="Q92" i="42"/>
  <c r="B92" i="42"/>
  <c r="R91" i="42"/>
  <c r="Q91" i="42"/>
  <c r="B91" i="42"/>
  <c r="R90" i="42"/>
  <c r="Q90" i="42"/>
  <c r="B90" i="42"/>
  <c r="R89" i="42"/>
  <c r="Q89" i="42"/>
  <c r="B89" i="42"/>
  <c r="R88" i="42"/>
  <c r="Q88" i="42"/>
  <c r="B88" i="42"/>
  <c r="R87" i="42"/>
  <c r="Q87" i="42"/>
  <c r="B87" i="42"/>
  <c r="R86" i="42"/>
  <c r="Q86" i="42"/>
  <c r="B86" i="42"/>
  <c r="R85" i="42"/>
  <c r="Q85" i="42"/>
  <c r="B85" i="42"/>
  <c r="R84" i="42"/>
  <c r="Q84" i="42"/>
  <c r="B84" i="42"/>
  <c r="R83" i="42"/>
  <c r="Q83" i="42"/>
  <c r="B83" i="42"/>
  <c r="R82" i="42"/>
  <c r="Q82" i="42"/>
  <c r="B82" i="42"/>
  <c r="R81" i="42"/>
  <c r="Q81" i="42"/>
  <c r="B81" i="42"/>
  <c r="R80" i="42"/>
  <c r="Q80" i="42"/>
  <c r="B80" i="42"/>
  <c r="R79" i="42"/>
  <c r="Q79" i="42"/>
  <c r="B79" i="42"/>
  <c r="R78" i="42"/>
  <c r="Q78" i="42"/>
  <c r="B78" i="42"/>
  <c r="R77" i="42"/>
  <c r="Q77" i="42"/>
  <c r="B77" i="42"/>
  <c r="R76" i="42"/>
  <c r="Q76" i="42"/>
  <c r="B76" i="42"/>
  <c r="R75" i="42"/>
  <c r="Q75" i="42"/>
  <c r="B75" i="42"/>
  <c r="R74" i="42"/>
  <c r="Q74" i="42"/>
  <c r="B74" i="42"/>
  <c r="R73" i="42"/>
  <c r="Q73" i="42"/>
  <c r="B73" i="42"/>
  <c r="R72" i="42"/>
  <c r="Q72" i="42"/>
  <c r="B72" i="42"/>
  <c r="R71" i="42"/>
  <c r="Q71" i="42"/>
  <c r="B71" i="42"/>
  <c r="R70" i="42"/>
  <c r="Q70" i="42"/>
  <c r="B70" i="42"/>
  <c r="R69" i="42"/>
  <c r="Q69" i="42"/>
  <c r="B69" i="42"/>
  <c r="R68" i="42"/>
  <c r="Q68" i="42"/>
  <c r="B68" i="42"/>
  <c r="R67" i="42"/>
  <c r="Q67" i="42"/>
  <c r="B67" i="42"/>
  <c r="R66" i="42"/>
  <c r="Q66" i="42"/>
  <c r="B66" i="42"/>
  <c r="R65" i="42"/>
  <c r="Q65" i="42"/>
  <c r="B65" i="42"/>
  <c r="R64" i="42"/>
  <c r="Q64" i="42"/>
  <c r="B64" i="42"/>
  <c r="R63" i="42"/>
  <c r="Q63" i="42"/>
  <c r="B63" i="42"/>
  <c r="R62" i="42"/>
  <c r="Q62" i="42"/>
  <c r="B62" i="42"/>
  <c r="R61" i="42"/>
  <c r="Q61" i="42"/>
  <c r="B61" i="42"/>
  <c r="R60" i="42"/>
  <c r="Q60" i="42"/>
  <c r="B60" i="42"/>
  <c r="R59" i="42"/>
  <c r="Q59" i="42"/>
  <c r="B59" i="42"/>
  <c r="R58" i="42"/>
  <c r="Q58" i="42"/>
  <c r="B58" i="42"/>
  <c r="R57" i="42"/>
  <c r="Q57" i="42"/>
  <c r="B57" i="42"/>
  <c r="R56" i="42"/>
  <c r="Q56" i="42"/>
  <c r="B56" i="42"/>
  <c r="R55" i="42"/>
  <c r="Q55" i="42"/>
  <c r="B55" i="42"/>
  <c r="R54" i="42"/>
  <c r="Q54" i="42"/>
  <c r="B54" i="42"/>
  <c r="R53" i="42"/>
  <c r="Q53" i="42"/>
  <c r="B53" i="42"/>
  <c r="R52" i="42"/>
  <c r="Q52" i="42"/>
  <c r="B52" i="42"/>
  <c r="R51" i="42"/>
  <c r="Q51" i="42"/>
  <c r="B51" i="42"/>
  <c r="R50" i="42"/>
  <c r="Q50" i="42"/>
  <c r="B50" i="42"/>
  <c r="R49" i="42"/>
  <c r="Q49" i="42"/>
  <c r="B49" i="42"/>
  <c r="R48" i="42"/>
  <c r="Q48" i="42"/>
  <c r="B48" i="42"/>
  <c r="R47" i="42"/>
  <c r="Q47" i="42"/>
  <c r="B47" i="42"/>
  <c r="R46" i="42"/>
  <c r="Q46" i="42"/>
  <c r="B46" i="42"/>
  <c r="R45" i="42"/>
  <c r="Q45" i="42"/>
  <c r="B45" i="42"/>
  <c r="R44" i="42"/>
  <c r="Q44" i="42"/>
  <c r="B44" i="42"/>
  <c r="R43" i="42"/>
  <c r="Q43" i="42"/>
  <c r="B43" i="42"/>
  <c r="R42" i="42"/>
  <c r="Q42" i="42"/>
  <c r="B42" i="42"/>
  <c r="R41" i="42"/>
  <c r="Q41" i="42"/>
  <c r="B41" i="42"/>
  <c r="R40" i="42"/>
  <c r="Q40" i="42"/>
  <c r="B40" i="42"/>
  <c r="R39" i="42"/>
  <c r="Q39" i="42"/>
  <c r="B39" i="42"/>
  <c r="R38" i="42"/>
  <c r="Q38" i="42"/>
  <c r="B38" i="42"/>
  <c r="R37" i="42"/>
  <c r="Q37" i="42"/>
  <c r="B37" i="42"/>
  <c r="R36" i="42"/>
  <c r="Q36" i="42"/>
  <c r="B36" i="42"/>
  <c r="R35" i="42"/>
  <c r="Q35" i="42"/>
  <c r="B35" i="42"/>
  <c r="R34" i="42"/>
  <c r="Q34" i="42"/>
  <c r="B34" i="42"/>
  <c r="R33" i="42"/>
  <c r="Q33" i="42"/>
  <c r="B33" i="42"/>
  <c r="R32" i="42"/>
  <c r="Q32" i="42"/>
  <c r="B32" i="42"/>
  <c r="R31" i="42"/>
  <c r="Q31" i="42"/>
  <c r="B31" i="42"/>
  <c r="R30" i="42"/>
  <c r="Q30" i="42"/>
  <c r="B30" i="42"/>
  <c r="R29" i="42"/>
  <c r="Q29" i="42"/>
  <c r="B29" i="42"/>
  <c r="R28" i="42"/>
  <c r="Q28" i="42"/>
  <c r="B28" i="42"/>
  <c r="R27" i="42"/>
  <c r="Q27" i="42"/>
  <c r="B27" i="42"/>
  <c r="R26" i="42"/>
  <c r="Q26" i="42"/>
  <c r="B26" i="42"/>
  <c r="R25" i="42"/>
  <c r="R115" i="42" s="1"/>
  <c r="C17" i="42" s="1"/>
  <c r="Q25" i="42"/>
  <c r="Q115" i="42" s="1"/>
  <c r="C16" i="42" s="1"/>
  <c r="B25" i="42"/>
  <c r="R114" i="41"/>
  <c r="Q114" i="41"/>
  <c r="B114" i="41"/>
  <c r="R113" i="41"/>
  <c r="Q113" i="41"/>
  <c r="B113" i="41"/>
  <c r="R112" i="41"/>
  <c r="Q112" i="41"/>
  <c r="B112" i="41"/>
  <c r="R111" i="41"/>
  <c r="Q111" i="41"/>
  <c r="B111" i="41"/>
  <c r="R110" i="41"/>
  <c r="Q110" i="41"/>
  <c r="B110" i="41"/>
  <c r="R109" i="41"/>
  <c r="Q109" i="41"/>
  <c r="B109" i="41"/>
  <c r="R108" i="41"/>
  <c r="Q108" i="41"/>
  <c r="B108" i="41"/>
  <c r="R107" i="41"/>
  <c r="Q107" i="41"/>
  <c r="B107" i="41"/>
  <c r="R106" i="41"/>
  <c r="Q106" i="41"/>
  <c r="B106" i="41"/>
  <c r="R105" i="41"/>
  <c r="Q105" i="41"/>
  <c r="B105" i="41"/>
  <c r="R104" i="41"/>
  <c r="Q104" i="41"/>
  <c r="B104" i="41"/>
  <c r="R103" i="41"/>
  <c r="Q103" i="41"/>
  <c r="B103" i="41"/>
  <c r="R102" i="41"/>
  <c r="Q102" i="41"/>
  <c r="B102" i="41"/>
  <c r="R101" i="41"/>
  <c r="Q101" i="41"/>
  <c r="B101" i="41"/>
  <c r="R100" i="41"/>
  <c r="Q100" i="41"/>
  <c r="B100" i="41"/>
  <c r="R99" i="41"/>
  <c r="Q99" i="41"/>
  <c r="B99" i="41"/>
  <c r="R98" i="41"/>
  <c r="Q98" i="41"/>
  <c r="B98" i="41"/>
  <c r="R97" i="41"/>
  <c r="Q97" i="41"/>
  <c r="B97" i="41"/>
  <c r="R96" i="41"/>
  <c r="Q96" i="41"/>
  <c r="B96" i="41"/>
  <c r="R95" i="41"/>
  <c r="Q95" i="41"/>
  <c r="B95" i="41"/>
  <c r="R94" i="41"/>
  <c r="Q94" i="41"/>
  <c r="B94" i="41"/>
  <c r="R93" i="41"/>
  <c r="Q93" i="41"/>
  <c r="B93" i="41"/>
  <c r="R92" i="41"/>
  <c r="Q92" i="41"/>
  <c r="B92" i="41"/>
  <c r="R91" i="41"/>
  <c r="Q91" i="41"/>
  <c r="B91" i="41"/>
  <c r="R90" i="41"/>
  <c r="Q90" i="41"/>
  <c r="B90" i="41"/>
  <c r="R89" i="41"/>
  <c r="Q89" i="41"/>
  <c r="B89" i="41"/>
  <c r="R88" i="41"/>
  <c r="Q88" i="41"/>
  <c r="B88" i="41"/>
  <c r="R87" i="41"/>
  <c r="Q87" i="41"/>
  <c r="B87" i="41"/>
  <c r="R86" i="41"/>
  <c r="Q86" i="41"/>
  <c r="B86" i="41"/>
  <c r="R85" i="41"/>
  <c r="Q85" i="41"/>
  <c r="B85" i="41"/>
  <c r="R84" i="41"/>
  <c r="Q84" i="41"/>
  <c r="B84" i="41"/>
  <c r="R83" i="41"/>
  <c r="Q83" i="41"/>
  <c r="B83" i="41"/>
  <c r="R82" i="41"/>
  <c r="Q82" i="41"/>
  <c r="B82" i="41"/>
  <c r="R81" i="41"/>
  <c r="Q81" i="41"/>
  <c r="B81" i="41"/>
  <c r="R80" i="41"/>
  <c r="Q80" i="41"/>
  <c r="B80" i="41"/>
  <c r="R79" i="41"/>
  <c r="Q79" i="41"/>
  <c r="B79" i="41"/>
  <c r="R78" i="41"/>
  <c r="Q78" i="41"/>
  <c r="B78" i="41"/>
  <c r="R77" i="41"/>
  <c r="Q77" i="41"/>
  <c r="B77" i="41"/>
  <c r="R76" i="41"/>
  <c r="Q76" i="41"/>
  <c r="B76" i="41"/>
  <c r="R75" i="41"/>
  <c r="Q75" i="41"/>
  <c r="B75" i="41"/>
  <c r="R74" i="41"/>
  <c r="Q74" i="41"/>
  <c r="B74" i="41"/>
  <c r="R73" i="41"/>
  <c r="Q73" i="41"/>
  <c r="B73" i="41"/>
  <c r="R72" i="41"/>
  <c r="Q72" i="41"/>
  <c r="B72" i="41"/>
  <c r="R71" i="41"/>
  <c r="Q71" i="41"/>
  <c r="B71" i="41"/>
  <c r="R70" i="41"/>
  <c r="Q70" i="41"/>
  <c r="B70" i="41"/>
  <c r="R69" i="41"/>
  <c r="Q69" i="41"/>
  <c r="B69" i="41"/>
  <c r="R68" i="41"/>
  <c r="Q68" i="41"/>
  <c r="B68" i="41"/>
  <c r="R67" i="41"/>
  <c r="Q67" i="41"/>
  <c r="B67" i="41"/>
  <c r="R66" i="41"/>
  <c r="Q66" i="41"/>
  <c r="B66" i="41"/>
  <c r="R65" i="41"/>
  <c r="Q65" i="41"/>
  <c r="B65" i="41"/>
  <c r="R64" i="41"/>
  <c r="Q64" i="41"/>
  <c r="B64" i="41"/>
  <c r="R63" i="41"/>
  <c r="Q63" i="41"/>
  <c r="B63" i="41"/>
  <c r="R62" i="41"/>
  <c r="Q62" i="41"/>
  <c r="B62" i="41"/>
  <c r="R61" i="41"/>
  <c r="Q61" i="41"/>
  <c r="B61" i="41"/>
  <c r="R60" i="41"/>
  <c r="Q60" i="41"/>
  <c r="B60" i="41"/>
  <c r="R59" i="41"/>
  <c r="Q59" i="41"/>
  <c r="B59" i="41"/>
  <c r="R58" i="41"/>
  <c r="Q58" i="41"/>
  <c r="B58" i="41"/>
  <c r="R57" i="41"/>
  <c r="Q57" i="41"/>
  <c r="B57" i="41"/>
  <c r="R56" i="41"/>
  <c r="Q56" i="41"/>
  <c r="B56" i="41"/>
  <c r="R55" i="41"/>
  <c r="Q55" i="41"/>
  <c r="B55" i="41"/>
  <c r="R54" i="41"/>
  <c r="Q54" i="41"/>
  <c r="B54" i="41"/>
  <c r="R53" i="41"/>
  <c r="Q53" i="41"/>
  <c r="B53" i="41"/>
  <c r="R52" i="41"/>
  <c r="Q52" i="41"/>
  <c r="B52" i="41"/>
  <c r="R51" i="41"/>
  <c r="Q51" i="41"/>
  <c r="B51" i="41"/>
  <c r="R50" i="41"/>
  <c r="Q50" i="41"/>
  <c r="B50" i="41"/>
  <c r="R49" i="41"/>
  <c r="Q49" i="41"/>
  <c r="B49" i="41"/>
  <c r="R48" i="41"/>
  <c r="Q48" i="41"/>
  <c r="B48" i="41"/>
  <c r="R47" i="41"/>
  <c r="Q47" i="41"/>
  <c r="B47" i="41"/>
  <c r="R46" i="41"/>
  <c r="Q46" i="41"/>
  <c r="B46" i="41"/>
  <c r="R45" i="41"/>
  <c r="Q45" i="41"/>
  <c r="B45" i="41"/>
  <c r="R44" i="41"/>
  <c r="Q44" i="41"/>
  <c r="B44" i="41"/>
  <c r="R43" i="41"/>
  <c r="Q43" i="41"/>
  <c r="B43" i="41"/>
  <c r="R42" i="41"/>
  <c r="Q42" i="41"/>
  <c r="B42" i="41"/>
  <c r="R41" i="41"/>
  <c r="Q41" i="41"/>
  <c r="B41" i="41"/>
  <c r="R40" i="41"/>
  <c r="Q40" i="41"/>
  <c r="B40" i="41"/>
  <c r="R39" i="41"/>
  <c r="Q39" i="41"/>
  <c r="B39" i="41"/>
  <c r="R38" i="41"/>
  <c r="Q38" i="41"/>
  <c r="B38" i="41"/>
  <c r="R37" i="41"/>
  <c r="Q37" i="41"/>
  <c r="B37" i="41"/>
  <c r="R36" i="41"/>
  <c r="Q36" i="41"/>
  <c r="B36" i="41"/>
  <c r="R35" i="41"/>
  <c r="Q35" i="41"/>
  <c r="B35" i="41"/>
  <c r="R34" i="41"/>
  <c r="Q34" i="41"/>
  <c r="B34" i="41"/>
  <c r="R33" i="41"/>
  <c r="Q33" i="41"/>
  <c r="B33" i="41"/>
  <c r="R32" i="41"/>
  <c r="Q32" i="41"/>
  <c r="B32" i="41"/>
  <c r="R31" i="41"/>
  <c r="Q31" i="41"/>
  <c r="B31" i="41"/>
  <c r="R30" i="41"/>
  <c r="Q30" i="41"/>
  <c r="B30" i="41"/>
  <c r="R29" i="41"/>
  <c r="Q29" i="41"/>
  <c r="B29" i="41"/>
  <c r="R28" i="41"/>
  <c r="Q28" i="41"/>
  <c r="B28" i="41"/>
  <c r="R27" i="41"/>
  <c r="Q27" i="41"/>
  <c r="B27" i="41"/>
  <c r="R26" i="41"/>
  <c r="Q26" i="41"/>
  <c r="B26" i="41"/>
  <c r="R25" i="41"/>
  <c r="R115" i="41" s="1"/>
  <c r="C17" i="41" s="1"/>
  <c r="Q25" i="41"/>
  <c r="Q115" i="41" s="1"/>
  <c r="C16" i="41" s="1"/>
  <c r="B25" i="41"/>
  <c r="R28" i="1" l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26" i="1"/>
  <c r="R27" i="1"/>
  <c r="R25" i="1"/>
  <c r="R115" i="1" l="1"/>
  <c r="C17" i="1" s="1"/>
  <c r="B112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3" i="1"/>
  <c r="B114" i="1"/>
  <c r="B25" i="1"/>
  <c r="Q25" i="1" l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 l="1"/>
  <c r="C16" i="1" s="1"/>
</calcChain>
</file>

<file path=xl/sharedStrings.xml><?xml version="1.0" encoding="utf-8"?>
<sst xmlns="http://schemas.openxmlformats.org/spreadsheetml/2006/main" count="2271" uniqueCount="590">
  <si>
    <t>№</t>
  </si>
  <si>
    <t>Материал</t>
  </si>
  <si>
    <t>Размер 
вдоль 
текстуры 
(мм.)</t>
  </si>
  <si>
    <t>Размер 
против 
текстуры 
(мм.)</t>
  </si>
  <si>
    <t>Кол-
во</t>
  </si>
  <si>
    <t>Название 
детали</t>
  </si>
  <si>
    <t>Примечание</t>
  </si>
  <si>
    <t>Название заявки:</t>
  </si>
  <si>
    <t xml:space="preserve">Дата заявки: </t>
  </si>
  <si>
    <t>Цвет</t>
  </si>
  <si>
    <t>Толщина</t>
  </si>
  <si>
    <t>Swisspan (Natur)</t>
  </si>
  <si>
    <t>Swisspan</t>
  </si>
  <si>
    <t>Kronospan</t>
  </si>
  <si>
    <t>Egger</t>
  </si>
  <si>
    <t>Swisspan (New Decor)</t>
  </si>
  <si>
    <t>18мм</t>
  </si>
  <si>
    <t>10мм</t>
  </si>
  <si>
    <t>Тип кромки</t>
  </si>
  <si>
    <t>ПВХ 1х22</t>
  </si>
  <si>
    <t>ПВХ 2х45</t>
  </si>
  <si>
    <t>ДВП</t>
  </si>
  <si>
    <t>Алхимия</t>
  </si>
  <si>
    <t>Акация Лейкленд Светлая</t>
  </si>
  <si>
    <t>Акация</t>
  </si>
  <si>
    <t>Белый Фасадный 101 SM</t>
  </si>
  <si>
    <t>Акация Лейкленд Светлая H1277 ST9</t>
  </si>
  <si>
    <t>Белое</t>
  </si>
  <si>
    <t>Аляска</t>
  </si>
  <si>
    <t>Вудлайн Кремовый</t>
  </si>
  <si>
    <t>Алюминий</t>
  </si>
  <si>
    <t>Белый Фасадный 101 PR</t>
  </si>
  <si>
    <t>Алебастр U104 ST2</t>
  </si>
  <si>
    <t>Белая Аляска</t>
  </si>
  <si>
    <t>Вудлайн Мокко</t>
  </si>
  <si>
    <t>Апельсин</t>
  </si>
  <si>
    <t>Белый Фасадный 101 PE</t>
  </si>
  <si>
    <t>Алюминий F509 ST2</t>
  </si>
  <si>
    <t>Кантри</t>
  </si>
  <si>
    <t>Гасиенда Черный</t>
  </si>
  <si>
    <t>Белый текстурный</t>
  </si>
  <si>
    <t>Черный 190 SN</t>
  </si>
  <si>
    <t>Амазонка H3082 ST22</t>
  </si>
  <si>
    <t>Латте</t>
  </si>
  <si>
    <t>Гасиенда Белый</t>
  </si>
  <si>
    <t>Белый гладкий</t>
  </si>
  <si>
    <t>Алюминий 881 PE</t>
  </si>
  <si>
    <t>Базальт U730 ST9</t>
  </si>
  <si>
    <t>Монолит</t>
  </si>
  <si>
    <t>Дуб Ансберг Светлый</t>
  </si>
  <si>
    <t>Береза белая</t>
  </si>
  <si>
    <t>Кальвадос 1792 BS</t>
  </si>
  <si>
    <t>Баклажан U330 ST9</t>
  </si>
  <si>
    <t>Нордленд</t>
  </si>
  <si>
    <t>Дуб Ансберг Серебристый</t>
  </si>
  <si>
    <t>Бук Бавария (светлый)</t>
  </si>
  <si>
    <t>Махагон 402 PR</t>
  </si>
  <si>
    <t>Бежевый песок U156 ST9</t>
  </si>
  <si>
    <t>Cимфония</t>
  </si>
  <si>
    <t>Дуб Ансберг Темный</t>
  </si>
  <si>
    <t>Бук Бавария (темный)</t>
  </si>
  <si>
    <t>Красное Дерево 775 PR</t>
  </si>
  <si>
    <t>Белый Базовый W908 ST2</t>
  </si>
  <si>
    <t>Риголетто (светлый)</t>
  </si>
  <si>
    <t>Дуб Арканзас Светлый</t>
  </si>
  <si>
    <t>Ваниль</t>
  </si>
  <si>
    <t>Орех Лион 7946 PR</t>
  </si>
  <si>
    <t>Белый Премиум W1000 ST22</t>
  </si>
  <si>
    <t>Риголетто (темный)</t>
  </si>
  <si>
    <t>Дуб Арканзас Темный</t>
  </si>
  <si>
    <t>Венге (светлый)</t>
  </si>
  <si>
    <t>Орех Гварнери 9555 PR</t>
  </si>
  <si>
    <t>Белый Премиум W1000 ST30</t>
  </si>
  <si>
    <t>Тиффани</t>
  </si>
  <si>
    <t>Дуб Скальный</t>
  </si>
  <si>
    <t>Вишня Оксфорд</t>
  </si>
  <si>
    <t>Венге Винтаж 7648 SN</t>
  </si>
  <si>
    <t>Белый Премиум W1000 ST9</t>
  </si>
  <si>
    <t>Урбан Лайт</t>
  </si>
  <si>
    <t>Дуб Болотный Коричневый</t>
  </si>
  <si>
    <t>Голубой</t>
  </si>
  <si>
    <t>Орфео Серый 8409 SN</t>
  </si>
  <si>
    <t>Белый Премиум W1000 ST18</t>
  </si>
  <si>
    <t>Холли</t>
  </si>
  <si>
    <t>Дуб Шато Антрацит</t>
  </si>
  <si>
    <t>Груша Дикая (светлая)</t>
  </si>
  <si>
    <t>Орфео Белый 8410 SN</t>
  </si>
  <si>
    <t>Береза Майнау H1733 ST9</t>
  </si>
  <si>
    <t>Дуб Фрегат</t>
  </si>
  <si>
    <t>Дуб Корабельный</t>
  </si>
  <si>
    <t>Груша Дикая (темная)</t>
  </si>
  <si>
    <t>Северное Дерево Светлое 8508 SN</t>
  </si>
  <si>
    <t>Бетон Светлый F274 SТ9</t>
  </si>
  <si>
    <t>Дуб Шервуд</t>
  </si>
  <si>
    <t>Мадагаскар</t>
  </si>
  <si>
    <t>Дуб Альпийский</t>
  </si>
  <si>
    <t>Cеверное Дерево Темное 8509 SN</t>
  </si>
  <si>
    <t>Бетон темный F275 ST9</t>
  </si>
  <si>
    <t>Дуб Клондайк</t>
  </si>
  <si>
    <t>Секвойя</t>
  </si>
  <si>
    <t>Дуб Античный</t>
  </si>
  <si>
    <t>Сосна Белая Лофт K010 SN</t>
  </si>
  <si>
    <t>Бук Тироль Шоколадный Н1599 ST15</t>
  </si>
  <si>
    <t>Дуб Таверна</t>
  </si>
  <si>
    <t>Секвойя Белая</t>
  </si>
  <si>
    <t>Дуб Атланта (светлый)</t>
  </si>
  <si>
    <t>Файнлайн Крем 8547 SN</t>
  </si>
  <si>
    <t>Бургундский U311 ST15</t>
  </si>
  <si>
    <t>Бук Тироль Шоколадный</t>
  </si>
  <si>
    <t>Дуб Венге</t>
  </si>
  <si>
    <t>Файнлайн Мокка 8548 SN</t>
  </si>
  <si>
    <t>Бургундский U311 ST30</t>
  </si>
  <si>
    <t>Дуб Кабо-Верде</t>
  </si>
  <si>
    <t>Дуб Молочный</t>
  </si>
  <si>
    <t>Зебрано Нюанс 8656 SN</t>
  </si>
  <si>
    <t>Ваниль U108 ST15</t>
  </si>
  <si>
    <t>Дуб Феррара Черно-Коричневый</t>
  </si>
  <si>
    <t>Дуб Платиновый</t>
  </si>
  <si>
    <t>Зебрано Сахара 8657 SN</t>
  </si>
  <si>
    <t>Ваниль U108 ST30</t>
  </si>
  <si>
    <t>Ясень Ниагара Белый</t>
  </si>
  <si>
    <t>Дуб Родос (светлый)</t>
  </si>
  <si>
    <t>Ровере Фумаро 3167 SN</t>
  </si>
  <si>
    <t>Васаби U617 ST9</t>
  </si>
  <si>
    <t>Ясень Ниагара Натуральный</t>
  </si>
  <si>
    <t>Дуб Родос (темный)</t>
  </si>
  <si>
    <t>Ровере Ванила 5502 SN</t>
  </si>
  <si>
    <t>Венге Мали Н3058 ST22</t>
  </si>
  <si>
    <t>Ясень Снежный</t>
  </si>
  <si>
    <t>Дуб Седан</t>
  </si>
  <si>
    <t>Дуб Славония 5501 SN</t>
  </si>
  <si>
    <t>Венге Н1555 ST15</t>
  </si>
  <si>
    <t>Дуб Сонома</t>
  </si>
  <si>
    <t>Пожар 5530 SN</t>
  </si>
  <si>
    <t>Вудлайн Кремовый H1424 ST22</t>
  </si>
  <si>
    <t>Дуб Шамони (светлый)</t>
  </si>
  <si>
    <t>Ровере Трюфель 5503 SN</t>
  </si>
  <si>
    <t>Вудлайн Мокко Н1428 ST22</t>
  </si>
  <si>
    <t>Дуб Шамони (темный)</t>
  </si>
  <si>
    <t>Дуб Каменный 5527 SN</t>
  </si>
  <si>
    <t>Гасиенда Белый H3078 ST22</t>
  </si>
  <si>
    <t>Дуб Шоколадный</t>
  </si>
  <si>
    <t>Дуб Винтаж Серый 5507 SU</t>
  </si>
  <si>
    <t>Гасиенда Черный H3081 ST22</t>
  </si>
  <si>
    <t>Зебрано (светлый)</t>
  </si>
  <si>
    <t>Орегон 5529 SU</t>
  </si>
  <si>
    <t>Голубой Горизонт U522 ST15</t>
  </si>
  <si>
    <t>Зебрано (темный)</t>
  </si>
  <si>
    <t>Белый 110 PE</t>
  </si>
  <si>
    <t>Голубой лед U518 ST9</t>
  </si>
  <si>
    <t>Зеленая вода</t>
  </si>
  <si>
    <t>Белый 110 SM</t>
  </si>
  <si>
    <t>Горная Лиственница H3410 ST22</t>
  </si>
  <si>
    <t>Золотой песок</t>
  </si>
  <si>
    <t>Песочный 515 PE</t>
  </si>
  <si>
    <t>Графит Черный U961 ST2</t>
  </si>
  <si>
    <t>Индийское дерево</t>
  </si>
  <si>
    <t>Бежевый 522 PE</t>
  </si>
  <si>
    <t>Дрифтвуд Н3090 ST22</t>
  </si>
  <si>
    <t>Кальвадос</t>
  </si>
  <si>
    <t>Серый Камень 112 PE</t>
  </si>
  <si>
    <t>Дуб Аутентик Коричневый Н1151 ST10</t>
  </si>
  <si>
    <t>Клен Танзау</t>
  </si>
  <si>
    <t>Черный 190 PE</t>
  </si>
  <si>
    <t>Дуб Бардолино Натуральный Н1145 ST10</t>
  </si>
  <si>
    <t>Красный</t>
  </si>
  <si>
    <t>Белый Снег 8685 SN</t>
  </si>
  <si>
    <t>Дуб Бардолино Серый Н1146 ST10 2</t>
  </si>
  <si>
    <t>Кремовая</t>
  </si>
  <si>
    <t>Береза 1715 BS</t>
  </si>
  <si>
    <t>Дуб Болотный Коричневый H3370 ST22</t>
  </si>
  <si>
    <t>Лайм</t>
  </si>
  <si>
    <t>Бук Бавария 381 PR</t>
  </si>
  <si>
    <t>Дуб Дымчатый H1129 ST15</t>
  </si>
  <si>
    <t>Лаванда</t>
  </si>
  <si>
    <t>Венге 854 PR</t>
  </si>
  <si>
    <t>Дуб Кортина Серый Н3353 ST11</t>
  </si>
  <si>
    <t>Лоредо (светлый)</t>
  </si>
  <si>
    <t>Вишня Оксфорд 88 PR</t>
  </si>
  <si>
    <t>Дуб Кремона Песочный H1394 ST9</t>
  </si>
  <si>
    <t>Лоредо (темный)</t>
  </si>
  <si>
    <t>Дуб Горный 740 PR</t>
  </si>
  <si>
    <t>Дуб Небраска Натуральный Н3331 ST10</t>
  </si>
  <si>
    <t>Ольха Горная (темная)</t>
  </si>
  <si>
    <t>Дуб Молочный 8622 PR</t>
  </si>
  <si>
    <t>Дуб Небраска Серый Н3332 ST10</t>
  </si>
  <si>
    <t>Орех Болонья (темный)</t>
  </si>
  <si>
    <t>Клен 375 PR</t>
  </si>
  <si>
    <t>Дуб Отборный Антрацит Н3392 ST22</t>
  </si>
  <si>
    <t>Орех Итальянский (темный)</t>
  </si>
  <si>
    <t>Ольха Горская 1912 PR</t>
  </si>
  <si>
    <t>Дуб Феррара Черно-коричневый H1134 ST24</t>
  </si>
  <si>
    <t>Орех Лесной</t>
  </si>
  <si>
    <t>Орех Мария Луиза 9490 PR</t>
  </si>
  <si>
    <t>Дуб Феррара Светлый H1334 ST9</t>
  </si>
  <si>
    <t>Орех Швейцарский</t>
  </si>
  <si>
    <t>Орех Темный 2209 BS</t>
  </si>
  <si>
    <t>Дуб Шато Антрацит H3306 ST9</t>
  </si>
  <si>
    <t>Орех Экко</t>
  </si>
  <si>
    <t>Орех Экко 9459 PR</t>
  </si>
  <si>
    <t>Дуб Шато Серый Перламутровый H3304 ST9</t>
  </si>
  <si>
    <t>Редвуд</t>
  </si>
  <si>
    <t>Яблоня Локарно 1972 PR</t>
  </si>
  <si>
    <t>Жасмин Розовый U116 ST2</t>
  </si>
  <si>
    <t>Серый</t>
  </si>
  <si>
    <t>Венге Луизиана 9763 PR</t>
  </si>
  <si>
    <t>Желтый U143 ST15</t>
  </si>
  <si>
    <t>Слива</t>
  </si>
  <si>
    <t>Ясень Шимо (светлый) 3356 PR</t>
  </si>
  <si>
    <t>Желтый Бриллиант U114 ST15</t>
  </si>
  <si>
    <t>Терра голубая</t>
  </si>
  <si>
    <t>Ясень Таормина 8503 BS</t>
  </si>
  <si>
    <t>Желтый Пастельный U107 ST15</t>
  </si>
  <si>
    <t>Терра желтая</t>
  </si>
  <si>
    <t>Зебрано Песочный H3006 ST22</t>
  </si>
  <si>
    <t>Терра оранжевая</t>
  </si>
  <si>
    <t>Зебрано Серо-бежевый H3005 ST22</t>
  </si>
  <si>
    <t>Титан</t>
  </si>
  <si>
    <t>Зеленое Яблоко U625 ST15</t>
  </si>
  <si>
    <t>Тополь</t>
  </si>
  <si>
    <t>Зеленый Бархат U634 ST15</t>
  </si>
  <si>
    <t>Яблоня Локарно (темная)</t>
  </si>
  <si>
    <t>Камель U204 ST9</t>
  </si>
  <si>
    <t>Яблоня Эксклюзив (светлая)</t>
  </si>
  <si>
    <t>Кирпичный U317 ST9</t>
  </si>
  <si>
    <t>Ясень</t>
  </si>
  <si>
    <t>Кожа Бежевая F427 ST10</t>
  </si>
  <si>
    <t>Черный</t>
  </si>
  <si>
    <t>Кожа Коричневая F428 ST10</t>
  </si>
  <si>
    <t>Кожа Серая F428 ST10</t>
  </si>
  <si>
    <t>КокоБоло Натуральный Н3012 ST22</t>
  </si>
  <si>
    <t>Красный Китайский U321 ST9</t>
  </si>
  <si>
    <t>Лагуна U536 ST15</t>
  </si>
  <si>
    <t>Лайм U630 ST15</t>
  </si>
  <si>
    <t>Лен Бежевый F425 ST10</t>
  </si>
  <si>
    <t>Макассар Н3025 ST15</t>
  </si>
  <si>
    <t>Макассар Н3025 ST30</t>
  </si>
  <si>
    <t>Малага U206 ST9</t>
  </si>
  <si>
    <t>Мерано Натуральный Н3128 ST15</t>
  </si>
  <si>
    <t>Мокко U808 ST9</t>
  </si>
  <si>
    <t>Олива Кордоба Светлая H3030 ST9</t>
  </si>
  <si>
    <t>Олива Кордоба Темная H3031 ST30</t>
  </si>
  <si>
    <t>Оранжевый U332 ST15</t>
  </si>
  <si>
    <t>Орех Пацифик Табак Н3702 ST10</t>
  </si>
  <si>
    <t>Орхидея U336 ST9</t>
  </si>
  <si>
    <t>Сосна Авола Белая Н1474 ST22</t>
  </si>
  <si>
    <t>Сосна Авола Коричневая Н1484 ST22</t>
  </si>
  <si>
    <t>Сосна Авола Шампань Н1476 ST22</t>
  </si>
  <si>
    <t>Пихта Брамберг Н1487 ST22</t>
  </si>
  <si>
    <t>Пудровый вихрь U334 ST9</t>
  </si>
  <si>
    <t>Светло-Серый U708 ST15</t>
  </si>
  <si>
    <t>Серо-Коричневый F633 ST15</t>
  </si>
  <si>
    <t>Фино Бронза F583 ST22</t>
  </si>
  <si>
    <t>Фино Корица F584 ST22</t>
  </si>
  <si>
    <t>Фуксия U337 ST9</t>
  </si>
  <si>
    <t>Черный U999 ST18</t>
  </si>
  <si>
    <t>Черный U999 ST2</t>
  </si>
  <si>
    <t>Черный U999 ST30</t>
  </si>
  <si>
    <t>Шафран U140 ST9</t>
  </si>
  <si>
    <t>Ясень Кассино Коричневый Н1215 ST22</t>
  </si>
  <si>
    <t>Ясень Лион Песочный Н1298 ST22</t>
  </si>
  <si>
    <t>Ясень Молина Песочный H1267 ST22</t>
  </si>
  <si>
    <t>Квадратура материала:</t>
  </si>
  <si>
    <t>Бук Бавария Темный</t>
  </si>
  <si>
    <t>Орех Итальянский</t>
  </si>
  <si>
    <t>Дуб Шамони Светлый</t>
  </si>
  <si>
    <t>Дуб Атланта Светлый</t>
  </si>
  <si>
    <t>Дуб Родос Светлый</t>
  </si>
  <si>
    <t>Лоредо Темное</t>
  </si>
  <si>
    <t>Орех Болонья</t>
  </si>
  <si>
    <t>Дуб Родос Темный</t>
  </si>
  <si>
    <t>Яблоня Эксклюзив</t>
  </si>
  <si>
    <t>Оливковый</t>
  </si>
  <si>
    <t>Симфония</t>
  </si>
  <si>
    <t>Индийское Дерево</t>
  </si>
  <si>
    <t>Дуб Тахо</t>
  </si>
  <si>
    <t>Морская Волна</t>
  </si>
  <si>
    <t>Белое Дерево</t>
  </si>
  <si>
    <t>Мангровое Дерево</t>
  </si>
  <si>
    <t>Васко да Гама</t>
  </si>
  <si>
    <t>Акация Лейкленд</t>
  </si>
  <si>
    <t>Риголетто Светлый</t>
  </si>
  <si>
    <t>Риголетто Темный</t>
  </si>
  <si>
    <t>Береза Белая</t>
  </si>
  <si>
    <t>Дуб Морас</t>
  </si>
  <si>
    <t xml:space="preserve">Латте </t>
  </si>
  <si>
    <t>Зеленая Вода</t>
  </si>
  <si>
    <t>Шале Савойя</t>
  </si>
  <si>
    <t>Кантри Браун</t>
  </si>
  <si>
    <t>Фьордленд</t>
  </si>
  <si>
    <t>Хартвуд</t>
  </si>
  <si>
    <t>Оксид</t>
  </si>
  <si>
    <t>Мадейра</t>
  </si>
  <si>
    <t>Индастриал</t>
  </si>
  <si>
    <t>Суоми Ларикс</t>
  </si>
  <si>
    <t>Лимон</t>
  </si>
  <si>
    <t>Нордик Пайн</t>
  </si>
  <si>
    <t>Дракар</t>
  </si>
  <si>
    <t>Тасмания</t>
  </si>
  <si>
    <t>Файервуд</t>
  </si>
  <si>
    <t>Аспен</t>
  </si>
  <si>
    <t>Портер</t>
  </si>
  <si>
    <t>Кельш</t>
  </si>
  <si>
    <t>Аликанте Светлый</t>
  </si>
  <si>
    <t>Блэкрок</t>
  </si>
  <si>
    <t>Дэсмонд</t>
  </si>
  <si>
    <t>Дуб Бельвер</t>
  </si>
  <si>
    <t>Норфолк</t>
  </si>
  <si>
    <t>Севилья</t>
  </si>
  <si>
    <t>Скай</t>
  </si>
  <si>
    <t>Октоберфест</t>
  </si>
  <si>
    <t>Хамелион</t>
  </si>
  <si>
    <t xml:space="preserve">Песочный </t>
  </si>
  <si>
    <t xml:space="preserve">Бежевый </t>
  </si>
  <si>
    <t xml:space="preserve">Светло-серый </t>
  </si>
  <si>
    <t xml:space="preserve">Черный </t>
  </si>
  <si>
    <t xml:space="preserve">Кашемир </t>
  </si>
  <si>
    <t xml:space="preserve">Антрацит </t>
  </si>
  <si>
    <t xml:space="preserve">Мидия </t>
  </si>
  <si>
    <t xml:space="preserve">Темный коричневый </t>
  </si>
  <si>
    <t xml:space="preserve">Красный оксид </t>
  </si>
  <si>
    <t xml:space="preserve">Зеленый Лайм </t>
  </si>
  <si>
    <t xml:space="preserve">Бензин </t>
  </si>
  <si>
    <t xml:space="preserve">Океан </t>
  </si>
  <si>
    <t xml:space="preserve">Капучино </t>
  </si>
  <si>
    <t xml:space="preserve">Кобальт серый </t>
  </si>
  <si>
    <t xml:space="preserve">Зеленый оксид </t>
  </si>
  <si>
    <t xml:space="preserve">Глиняный серый </t>
  </si>
  <si>
    <t xml:space="preserve">Сумеречный голубой </t>
  </si>
  <si>
    <t xml:space="preserve">Керамический красный </t>
  </si>
  <si>
    <t xml:space="preserve">Темный синий </t>
  </si>
  <si>
    <t xml:space="preserve">Красный Чили </t>
  </si>
  <si>
    <t xml:space="preserve">Шампань </t>
  </si>
  <si>
    <t xml:space="preserve">Малиновый </t>
  </si>
  <si>
    <t xml:space="preserve">Бук Бавария </t>
  </si>
  <si>
    <t xml:space="preserve">Ольха Горская </t>
  </si>
  <si>
    <t xml:space="preserve">Яблоня Локарно </t>
  </si>
  <si>
    <t xml:space="preserve">Дуб Сонома Светлый </t>
  </si>
  <si>
    <t xml:space="preserve">Дуб Молочный </t>
  </si>
  <si>
    <t xml:space="preserve">Береза Полярная </t>
  </si>
  <si>
    <t xml:space="preserve">Орех Экко </t>
  </si>
  <si>
    <t xml:space="preserve">Венге Луизиана </t>
  </si>
  <si>
    <t xml:space="preserve">Береза Снежная </t>
  </si>
  <si>
    <t xml:space="preserve">Вишня Оксфорд </t>
  </si>
  <si>
    <t xml:space="preserve">Клен </t>
  </si>
  <si>
    <t xml:space="preserve">Орех Темный </t>
  </si>
  <si>
    <t xml:space="preserve">Ясень Шимо Светлый </t>
  </si>
  <si>
    <t>Ясень Шимо Темный</t>
  </si>
  <si>
    <t xml:space="preserve">Венге </t>
  </si>
  <si>
    <t>Венге Магия</t>
  </si>
  <si>
    <t xml:space="preserve">Дуб Горный Светлый </t>
  </si>
  <si>
    <t xml:space="preserve">Орех Гварнери </t>
  </si>
  <si>
    <t xml:space="preserve">Орех Опера </t>
  </si>
  <si>
    <t xml:space="preserve">Дуб Винтаж Оксид </t>
  </si>
  <si>
    <t xml:space="preserve">Дуб Лисса </t>
  </si>
  <si>
    <t xml:space="preserve">Дуб Крафт Белый </t>
  </si>
  <si>
    <t xml:space="preserve">Дуб Крафт Золотой </t>
  </si>
  <si>
    <t xml:space="preserve">Дуб Крафт Cерый </t>
  </si>
  <si>
    <t xml:space="preserve">Дуб Крафт Табачный </t>
  </si>
  <si>
    <t xml:space="preserve">Дуб Устричный Урбан </t>
  </si>
  <si>
    <t xml:space="preserve">Дуб Экспрессив Песочный </t>
  </si>
  <si>
    <t xml:space="preserve">Вишня Риверсайд Светлая </t>
  </si>
  <si>
    <t xml:space="preserve">Вишня Риверсайд Темная </t>
  </si>
  <si>
    <t xml:space="preserve">Дуб Экспрессив Бронзовый </t>
  </si>
  <si>
    <t xml:space="preserve">Морское Дерево Карбон </t>
  </si>
  <si>
    <t xml:space="preserve">Морское Дерево Винтаж </t>
  </si>
  <si>
    <t>Зебрано Нюанс</t>
  </si>
  <si>
    <t>Зебрано Сахара</t>
  </si>
  <si>
    <t xml:space="preserve">Сосна Белая Лофт </t>
  </si>
  <si>
    <t xml:space="preserve">Дуб Клабхаус Серый </t>
  </si>
  <si>
    <t xml:space="preserve">Дуб Приморский Белый </t>
  </si>
  <si>
    <t xml:space="preserve">Дуб Приморский Платиновый </t>
  </si>
  <si>
    <t xml:space="preserve">Скандинавское Дерево Белое </t>
  </si>
  <si>
    <t xml:space="preserve">Скандинавское Дерево Серое </t>
  </si>
  <si>
    <t>Венге Винтаж</t>
  </si>
  <si>
    <t>Северное Дерево Светлое</t>
  </si>
  <si>
    <t>Северное Дерево Темное</t>
  </si>
  <si>
    <t>Орегон</t>
  </si>
  <si>
    <t>Файнлайн Крем</t>
  </si>
  <si>
    <t>Файнлайн Мокко</t>
  </si>
  <si>
    <t xml:space="preserve">Дуб Бурбон </t>
  </si>
  <si>
    <t xml:space="preserve">Артвуд Светлый </t>
  </si>
  <si>
    <t xml:space="preserve">Артвуд Темный </t>
  </si>
  <si>
    <t xml:space="preserve">Гикори Рокфорд Светлый </t>
  </si>
  <si>
    <t xml:space="preserve">Гикори Рокфорд Натуральный </t>
  </si>
  <si>
    <t xml:space="preserve">Гикори Рокфорд Темный </t>
  </si>
  <si>
    <t xml:space="preserve">Дуб Эндгрейн Необработанный </t>
  </si>
  <si>
    <t xml:space="preserve">Дуб Эндгрейн Элегантный </t>
  </si>
  <si>
    <t xml:space="preserve">Пельтро </t>
  </si>
  <si>
    <t>Пожар</t>
  </si>
  <si>
    <t>Ровере Фумаро</t>
  </si>
  <si>
    <t>Swisspan ( Decor)</t>
  </si>
  <si>
    <t xml:space="preserve">Слоновая кость </t>
  </si>
  <si>
    <t xml:space="preserve">Серый графит </t>
  </si>
  <si>
    <t xml:space="preserve">Лазурный </t>
  </si>
  <si>
    <t xml:space="preserve">Роза </t>
  </si>
  <si>
    <t xml:space="preserve">Королевский синий </t>
  </si>
  <si>
    <t xml:space="preserve">Лаванда </t>
  </si>
  <si>
    <t xml:space="preserve">Мята </t>
  </si>
  <si>
    <t xml:space="preserve">Солнечный свет </t>
  </si>
  <si>
    <t xml:space="preserve">Оранжевый </t>
  </si>
  <si>
    <t xml:space="preserve">Зеленая мамба </t>
  </si>
  <si>
    <t xml:space="preserve">Мраморный синий </t>
  </si>
  <si>
    <t xml:space="preserve">Виола </t>
  </si>
  <si>
    <t xml:space="preserve">Сосна Арктическая </t>
  </si>
  <si>
    <t xml:space="preserve">Сосна Кремовая Лофт </t>
  </si>
  <si>
    <t xml:space="preserve">Вяз Либерти Светлый </t>
  </si>
  <si>
    <t xml:space="preserve">Вяз Либерти Серебряный </t>
  </si>
  <si>
    <t xml:space="preserve">Вяз Либерти Дымчатый </t>
  </si>
  <si>
    <t xml:space="preserve">Дуб Каменный </t>
  </si>
  <si>
    <t xml:space="preserve">Блэквуд Ячменный </t>
  </si>
  <si>
    <t xml:space="preserve">Блэквуд Сатиновый </t>
  </si>
  <si>
    <r>
      <rPr>
        <sz val="11"/>
        <color theme="1"/>
        <rFont val="Calibri"/>
        <family val="2"/>
        <charset val="204"/>
      </rPr>
      <t>Холодный Серый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</si>
  <si>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Угольный Камень</t>
  </si>
  <si>
    <t>Железный Камень</t>
  </si>
  <si>
    <t>Вяз Аврора Натуральный</t>
  </si>
  <si>
    <t>Вяз Аврора Каменный</t>
  </si>
  <si>
    <t>Дуб Гранж Колониальный</t>
  </si>
  <si>
    <t>Дуб Гранж Платиновый</t>
  </si>
  <si>
    <t>Дуб Гранж Песочный</t>
  </si>
  <si>
    <t>Дуб Эвок Прибрежный</t>
  </si>
  <si>
    <t>Дуб Эвок Окаменелый</t>
  </si>
  <si>
    <t>Дуб Кастелло Медовый</t>
  </si>
  <si>
    <t>Дуб Кастелло Серый</t>
  </si>
  <si>
    <t>Дуб Кастелло Коньячный</t>
  </si>
  <si>
    <t>Дуб Харбор Винтажный</t>
  </si>
  <si>
    <t>Дуб Харбор Эспрессо</t>
  </si>
  <si>
    <t>Дуб Харбор Золотой</t>
  </si>
  <si>
    <t>Бетонный Камень</t>
  </si>
  <si>
    <t>Шелковый Камень</t>
  </si>
  <si>
    <t>Ржавый Камень</t>
  </si>
  <si>
    <t>+</t>
  </si>
  <si>
    <t>ФИО:</t>
  </si>
  <si>
    <t>Телефон:</t>
  </si>
  <si>
    <t>Метров кромки</t>
  </si>
  <si>
    <t xml:space="preserve">  Размер вдоль текстуры</t>
  </si>
  <si>
    <t xml:space="preserve">  Размер против текстуры</t>
  </si>
  <si>
    <t>E-mail:</t>
  </si>
  <si>
    <t>X</t>
  </si>
  <si>
    <t>Y</t>
  </si>
  <si>
    <t>Оклейка кромкой (1 - одна сторона, 2 - две стороны)</t>
  </si>
  <si>
    <t>Белый 110SM</t>
  </si>
  <si>
    <t>Белый 101SM</t>
  </si>
  <si>
    <t>Белый 101PE</t>
  </si>
  <si>
    <t>Белый 101PR</t>
  </si>
  <si>
    <t>Белый Платиновый</t>
  </si>
  <si>
    <t xml:space="preserve">Белый Бриллиант </t>
  </si>
  <si>
    <t xml:space="preserve">Белый Снег </t>
  </si>
  <si>
    <t xml:space="preserve">ул.Петруся Бровки, 20    </t>
  </si>
  <si>
    <t xml:space="preserve">375 (33) 690 29 00    </t>
  </si>
  <si>
    <t xml:space="preserve">Пн-Пт, 8:30 - 17:00    </t>
  </si>
  <si>
    <t xml:space="preserve">megavitmarket.by    </t>
  </si>
  <si>
    <t>Алюминий 881</t>
  </si>
  <si>
    <t>Антрацит 164</t>
  </si>
  <si>
    <t>Артвуд Светлый К083</t>
  </si>
  <si>
    <t>Артвуд Темный К084</t>
  </si>
  <si>
    <t>Ателье Светлое 4298</t>
  </si>
  <si>
    <t>Бежевый 522</t>
  </si>
  <si>
    <t>Белый cнeг 8685BS</t>
  </si>
  <si>
    <t>Белый cнeг 8685SM</t>
  </si>
  <si>
    <t>Белый Бриллиант 8681</t>
  </si>
  <si>
    <t>Белый Жемчуг 8100</t>
  </si>
  <si>
    <t>Белый Платиновый 6459PE</t>
  </si>
  <si>
    <t>Белый Платиновый 6459SM</t>
  </si>
  <si>
    <t>Бензин 244</t>
  </si>
  <si>
    <t>Береза Снежная 1715</t>
  </si>
  <si>
    <t>Бетонный Kамень K350</t>
  </si>
  <si>
    <t>Блэквуд Сатиновый К022</t>
  </si>
  <si>
    <t>Блэквуд Ячменный К021</t>
  </si>
  <si>
    <t>Бук Артизан Перламутровый K012</t>
  </si>
  <si>
    <t>Бук Артизан Песочный K013</t>
  </si>
  <si>
    <t>Бук Бавария 381</t>
  </si>
  <si>
    <t>Ваниль 9569</t>
  </si>
  <si>
    <t>Венге 854</t>
  </si>
  <si>
    <t>Венге Винтаж 7648</t>
  </si>
  <si>
    <t>Венге Луизиана 9763</t>
  </si>
  <si>
    <t>Венге Магия 2226</t>
  </si>
  <si>
    <t>Виола 7167</t>
  </si>
  <si>
    <t>Вишня Оксфорд 88</t>
  </si>
  <si>
    <t>Вишня Риверсайд Светлая К077</t>
  </si>
  <si>
    <t>Вишня Риверсайд Темная К078</t>
  </si>
  <si>
    <t xml:space="preserve">Вяз Аврора Каменный K364 </t>
  </si>
  <si>
    <t xml:space="preserve">Вяз Аврора Натуральный K363 </t>
  </si>
  <si>
    <t>Вяз Либерти Дымчатый К018</t>
  </si>
  <si>
    <t>Вяз Либерти Светлый К017</t>
  </si>
  <si>
    <t>Вяз Либерти Серебряный К019</t>
  </si>
  <si>
    <t>Гикори Рокфорд Натуральный  К086</t>
  </si>
  <si>
    <t>Гикори Рокфорд Светлый К085</t>
  </si>
  <si>
    <t>Гикори Рокфорд Темный  К087</t>
  </si>
  <si>
    <t>Глиняный cepый К096</t>
  </si>
  <si>
    <t>Дуб Горный Светлый 740</t>
  </si>
  <si>
    <t>Дуб Молочный 8622</t>
  </si>
  <si>
    <t>Дуб Сонома Светлый 3025PR</t>
  </si>
  <si>
    <t>Дуб Сонома Светлый 3025SN</t>
  </si>
  <si>
    <t>Дуб Бурбон К082</t>
  </si>
  <si>
    <t>Дуб Винтаж Оксид 5194</t>
  </si>
  <si>
    <t xml:space="preserve">Дуб Гранж Колониальный  K354 </t>
  </si>
  <si>
    <t xml:space="preserve">Дуб Гранж Песочный K356 </t>
  </si>
  <si>
    <t xml:space="preserve">Дуб Гранж Платиновый K355 </t>
  </si>
  <si>
    <t>Дуб Каменный 5527</t>
  </si>
  <si>
    <t xml:space="preserve">Дуб Кастелло Коньячный K359 </t>
  </si>
  <si>
    <t xml:space="preserve">Дуб Кастелло Медовый K358 </t>
  </si>
  <si>
    <t xml:space="preserve">Дуб Кастелло Серый K357 </t>
  </si>
  <si>
    <t>Дуб Клабхаус Серый К079</t>
  </si>
  <si>
    <t>Дуб Крафт Белый К001</t>
  </si>
  <si>
    <t>Дуб Крафт Золотой K003</t>
  </si>
  <si>
    <t>Дуб Крафт Серый К002</t>
  </si>
  <si>
    <t>Дуб Крафт Табачный К004</t>
  </si>
  <si>
    <t>Дуб Приморский Белый К080</t>
  </si>
  <si>
    <t>Дуб Приморский Сатиновый К081</t>
  </si>
  <si>
    <t>Дуб Устричный Кофейный К007</t>
  </si>
  <si>
    <t>Дуб Устричный Урбан К005</t>
  </si>
  <si>
    <t>Дуб Устричный Янтарный К006</t>
  </si>
  <si>
    <t>Дуб Феррара Светлый 8921</t>
  </si>
  <si>
    <t xml:space="preserve">Дуб Харбор Винтажный K360 </t>
  </si>
  <si>
    <t xml:space="preserve">Дуб Харбор Золотой K361 </t>
  </si>
  <si>
    <t xml:space="preserve">Дуб Харбор Эспрессо K362 </t>
  </si>
  <si>
    <t xml:space="preserve">Дуб Эвок Окаменелый  K366 </t>
  </si>
  <si>
    <t xml:space="preserve">Дуб Эвок Прибрежный K365 </t>
  </si>
  <si>
    <t>Дуб Экспрессив Бронзовый К090</t>
  </si>
  <si>
    <t>Дуб Экспрессив Песочный К076</t>
  </si>
  <si>
    <t>Дуб Эндгрейн Необработанный К105</t>
  </si>
  <si>
    <t>Дуб Эндгрейн Элегантный К107</t>
  </si>
  <si>
    <t xml:space="preserve">Железный Kамень K352 </t>
  </si>
  <si>
    <t>Зебрано Нюанс 8656</t>
  </si>
  <si>
    <t>Зебрано Сахара 8657</t>
  </si>
  <si>
    <t>Зеленая Мамба 7190</t>
  </si>
  <si>
    <t>Зеленый Лайм 5519</t>
  </si>
  <si>
    <t>Зеленый Оксид 9561</t>
  </si>
  <si>
    <t>Капучино 301</t>
  </si>
  <si>
    <t>Кашемир 5981</t>
  </si>
  <si>
    <t>Керамический Красный К098</t>
  </si>
  <si>
    <t>Клен 375</t>
  </si>
  <si>
    <t>Кобальт Серый 6299</t>
  </si>
  <si>
    <t>Коко-Бола 8995</t>
  </si>
  <si>
    <t>Королевский Синий 125</t>
  </si>
  <si>
    <t>Красный Чили 7113</t>
  </si>
  <si>
    <t>Кремовый 7031</t>
  </si>
  <si>
    <t>Крослайн Карамель 8362</t>
  </si>
  <si>
    <t>Крослайн Латте 8361</t>
  </si>
  <si>
    <t>Лаванда 8536</t>
  </si>
  <si>
    <t>Лазурный 7179</t>
  </si>
  <si>
    <t>Малиновый K100</t>
  </si>
  <si>
    <t>Мидия 5982</t>
  </si>
  <si>
    <t>Миндаль 564</t>
  </si>
  <si>
    <t>Морское Дерево Винтаж К015</t>
  </si>
  <si>
    <t>Морское Дерево Карбон К016</t>
  </si>
  <si>
    <t>Мраморный Синий 5515</t>
  </si>
  <si>
    <t>Мята 7180</t>
  </si>
  <si>
    <t>Океан 245</t>
  </si>
  <si>
    <t>Ольха Горская 1912</t>
  </si>
  <si>
    <t>Оранжевый 132</t>
  </si>
  <si>
    <t>Орегон 5529</t>
  </si>
  <si>
    <t>Орех Гварнери 9455</t>
  </si>
  <si>
    <t>Орех Опера 481</t>
  </si>
  <si>
    <t>Орех Селект темный K009</t>
  </si>
  <si>
    <t>Орех Темный 1925</t>
  </si>
  <si>
    <t>Орех Экко 9459</t>
  </si>
  <si>
    <t>Пельтро К108</t>
  </si>
  <si>
    <t>Песочный 515</t>
  </si>
  <si>
    <t>Платина 859</t>
  </si>
  <si>
    <t>Ржавый Kамень K351</t>
  </si>
  <si>
    <t>Роза 8534</t>
  </si>
  <si>
    <t>Светло-серый 112</t>
  </si>
  <si>
    <t>Северное Дерево Светлое 8508</t>
  </si>
  <si>
    <t>Северное Дерево Темное 8509</t>
  </si>
  <si>
    <t>Серый Графит 162</t>
  </si>
  <si>
    <t>Серый Шифер 171</t>
  </si>
  <si>
    <t>Скандинавское Дерево Белое К088</t>
  </si>
  <si>
    <t>Скандинавское Дерево Серое К089</t>
  </si>
  <si>
    <t>Слоновая Кость 514</t>
  </si>
  <si>
    <t>Солнечный Свет 134</t>
  </si>
  <si>
    <t>Сосна Арктическая 5347</t>
  </si>
  <si>
    <t>Сосна Белая Лофт К010</t>
  </si>
  <si>
    <t>Сосна Кремовая Лофт К011</t>
  </si>
  <si>
    <t>Сумеречный Голубой К097</t>
  </si>
  <si>
    <t>ТемныйКоричневый 182</t>
  </si>
  <si>
    <t>Темный Синий К099</t>
  </si>
  <si>
    <t>Угольный Kамень K353</t>
  </si>
  <si>
    <t>Файнлайн Крем 8547</t>
  </si>
  <si>
    <t>Файнлайн Мокко 8548</t>
  </si>
  <si>
    <t>Холодный Cepый 191</t>
  </si>
  <si>
    <t>Черный 190</t>
  </si>
  <si>
    <t>Шампань 7045</t>
  </si>
  <si>
    <t xml:space="preserve">Шелковый Kамень K349 </t>
  </si>
  <si>
    <t>Шиншилла Серая 197</t>
  </si>
  <si>
    <t>Яблоня Локарно 1972</t>
  </si>
  <si>
    <t>Ясень Шимо Светлый 3356</t>
  </si>
  <si>
    <t>Ясень Шимо Темный 3357</t>
  </si>
  <si>
    <r>
      <t xml:space="preserve">*Обращаем Ваше внимание, в таблице указываются размеры готовых деталей (габаритные) </t>
    </r>
    <r>
      <rPr>
        <b/>
        <sz val="9"/>
        <color rgb="FF000000"/>
        <rFont val="Century Gothic"/>
        <family val="2"/>
        <charset val="204"/>
      </rPr>
      <t>с учетом кромки</t>
    </r>
    <r>
      <rPr>
        <sz val="9"/>
        <color rgb="FF000000"/>
        <rFont val="Century Gothic"/>
        <family val="2"/>
        <charset val="204"/>
      </rPr>
      <t xml:space="preserve">. Первый размер детали </t>
    </r>
    <r>
      <rPr>
        <b/>
        <sz val="9"/>
        <color rgb="FF000000"/>
        <rFont val="Century Gothic"/>
        <family val="2"/>
        <charset val="204"/>
      </rPr>
      <t>указывается вдоль текстуры материала</t>
    </r>
    <r>
      <rPr>
        <sz val="9"/>
        <color rgb="FF000000"/>
        <rFont val="Century Gothic"/>
        <family val="2"/>
        <charset val="204"/>
      </rPr>
      <t>. Каждый вид материала (по толщине и цвету) заполняются</t>
    </r>
    <r>
      <rPr>
        <b/>
        <sz val="9"/>
        <color rgb="FF000000"/>
        <rFont val="Century Gothic"/>
        <family val="2"/>
        <charset val="204"/>
      </rPr>
      <t xml:space="preserve"> на отдельном листе</t>
    </r>
    <r>
      <rPr>
        <sz val="9"/>
        <color rgb="FF000000"/>
        <rFont val="Century Gothic"/>
        <family val="2"/>
        <charset val="204"/>
      </rPr>
      <t xml:space="preserve">. Сращивание, вращение и фрезеровка детали указываются </t>
    </r>
    <r>
      <rPr>
        <b/>
        <sz val="9"/>
        <color rgb="FF000000"/>
        <rFont val="Century Gothic"/>
        <family val="2"/>
        <charset val="204"/>
      </rPr>
      <t>в примечании</t>
    </r>
    <r>
      <rPr>
        <sz val="9"/>
        <color rgb="FF000000"/>
        <rFont val="Century Gothic"/>
        <family val="2"/>
        <charset val="204"/>
      </rPr>
      <t xml:space="preserve">. Размеры указываются </t>
    </r>
    <r>
      <rPr>
        <b/>
        <sz val="9"/>
        <color rgb="FF000000"/>
        <rFont val="Century Gothic"/>
        <family val="2"/>
        <charset val="204"/>
      </rPr>
      <t>в миллиметрах</t>
    </r>
    <r>
      <rPr>
        <sz val="9"/>
        <color rgb="FF000000"/>
        <rFont val="Century Gothic"/>
        <family val="2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</si>
</sst>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444444"/>
      <name val="Inherit"/>
    </font>
    <font>
      <sz val="11"/>
      <color theme="1"/>
      <name val="Calibri"/>
      <family val="2"/>
      <charset val="204"/>
    </font>
    <font>
      <b/>
      <sz val="14"/>
      <color rgb="FF000000"/>
      <name val="Century Gothic"/>
      <family val="2"/>
      <charset val="204"/>
    </font>
    <font>
      <sz val="11"/>
      <color rgb="FF000000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9"/>
      <color rgb="FF000000"/>
      <name val="Century Gothic"/>
      <family val="2"/>
      <charset val="204"/>
    </font>
    <font>
      <b/>
      <sz val="14"/>
      <color theme="0"/>
      <name val="Century Gothic"/>
      <family val="2"/>
      <charset val="204"/>
    </font>
    <font>
      <b/>
      <sz val="9"/>
      <color rgb="FF000000"/>
      <name val="Century Gothic"/>
      <family val="2"/>
      <charset val="204"/>
    </font>
    <font>
      <sz val="14"/>
      <color rgb="FF000000"/>
      <name val="Century Gothic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100"/>
        <bgColor rgb="FF000000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wrapText="1" inden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0" fillId="0" borderId="4" xfId="0" applyFont="1" applyFill="1" applyBorder="1" applyProtection="1"/>
    <xf numFmtId="0" fontId="4" fillId="0" borderId="0" xfId="0" applyFont="1" applyAlignment="1" applyProtection="1">
      <alignment horizontal="center"/>
    </xf>
    <xf numFmtId="0" fontId="6" fillId="3" borderId="4" xfId="0" applyFont="1" applyFill="1" applyBorder="1" applyProtection="1"/>
    <xf numFmtId="0" fontId="0" fillId="0" borderId="0" xfId="0" applyFill="1" applyBorder="1" applyProtection="1"/>
    <xf numFmtId="0" fontId="0" fillId="3" borderId="4" xfId="0" applyFill="1" applyBorder="1" applyProtection="1"/>
    <xf numFmtId="0" fontId="0" fillId="3" borderId="4" xfId="0" applyFont="1" applyFill="1" applyBorder="1" applyProtection="1"/>
    <xf numFmtId="0" fontId="3" fillId="3" borderId="4" xfId="0" applyFont="1" applyFill="1" applyBorder="1" applyProtection="1"/>
    <xf numFmtId="0" fontId="4" fillId="0" borderId="4" xfId="0" applyFont="1" applyBorder="1" applyProtection="1"/>
    <xf numFmtId="0" fontId="0" fillId="3" borderId="9" xfId="0" applyFill="1" applyBorder="1" applyProtection="1"/>
    <xf numFmtId="0" fontId="0" fillId="3" borderId="4" xfId="0" applyFill="1" applyBorder="1" applyAlignment="1" applyProtection="1">
      <alignment vertical="center"/>
    </xf>
    <xf numFmtId="0" fontId="0" fillId="3" borderId="0" xfId="0" applyFill="1" applyBorder="1" applyProtection="1"/>
    <xf numFmtId="0" fontId="0" fillId="0" borderId="0" xfId="0" applyFont="1" applyFill="1" applyBorder="1" applyProtection="1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7" borderId="0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vertical="center" wrapText="1"/>
    </xf>
    <xf numFmtId="0" fontId="8" fillId="8" borderId="0" xfId="0" applyFont="1" applyFill="1" applyBorder="1" applyAlignment="1" applyProtection="1">
      <alignment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7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vertical="center" wrapText="1"/>
    </xf>
    <xf numFmtId="0" fontId="8" fillId="7" borderId="11" xfId="0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vertical="center" wrapText="1"/>
    </xf>
    <xf numFmtId="0" fontId="8" fillId="7" borderId="14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Protection="1"/>
    <xf numFmtId="0" fontId="0" fillId="3" borderId="10" xfId="0" applyFill="1" applyBorder="1" applyProtection="1"/>
    <xf numFmtId="0" fontId="0" fillId="3" borderId="3" xfId="0" applyFill="1" applyBorder="1" applyProtection="1"/>
    <xf numFmtId="0" fontId="0" fillId="3" borderId="6" xfId="0" applyFill="1" applyBorder="1" applyProtection="1"/>
    <xf numFmtId="0" fontId="0" fillId="3" borderId="11" xfId="0" applyFill="1" applyBorder="1" applyProtection="1"/>
    <xf numFmtId="0" fontId="15" fillId="3" borderId="7" xfId="0" applyFont="1" applyFill="1" applyBorder="1" applyAlignment="1" applyProtection="1">
      <alignment horizontal="right" vertical="center"/>
    </xf>
    <xf numFmtId="0" fontId="7" fillId="3" borderId="7" xfId="0" applyFont="1" applyFill="1" applyBorder="1" applyAlignment="1" applyProtection="1">
      <alignment horizontal="right" vertical="center"/>
    </xf>
    <xf numFmtId="0" fontId="0" fillId="3" borderId="14" xfId="0" applyFill="1" applyBorder="1" applyProtection="1"/>
    <xf numFmtId="0" fontId="0" fillId="3" borderId="1" xfId="0" applyFill="1" applyBorder="1" applyProtection="1"/>
    <xf numFmtId="0" fontId="0" fillId="3" borderId="8" xfId="0" applyFill="1" applyBorder="1" applyProtection="1"/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0" fillId="0" borderId="0" xfId="0" applyFill="1"/>
    <xf numFmtId="0" fontId="12" fillId="0" borderId="1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/>
    </xf>
    <xf numFmtId="0" fontId="7" fillId="5" borderId="4" xfId="0" applyFont="1" applyFill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left" vertical="center"/>
    </xf>
    <xf numFmtId="0" fontId="10" fillId="4" borderId="4" xfId="0" applyFont="1" applyFill="1" applyBorder="1" applyAlignment="1" applyProtection="1">
      <alignment horizontal="right"/>
    </xf>
    <xf numFmtId="0" fontId="9" fillId="3" borderId="10" xfId="0" applyFont="1" applyFill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7" fillId="5" borderId="12" xfId="0" applyFont="1" applyFill="1" applyBorder="1" applyAlignment="1" applyProtection="1">
      <alignment horizontal="right" vertical="center"/>
    </xf>
    <xf numFmtId="0" fontId="7" fillId="5" borderId="5" xfId="0" applyFont="1" applyFill="1" applyBorder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left" wrapText="1"/>
    </xf>
    <xf numFmtId="0" fontId="7" fillId="7" borderId="7" xfId="0" applyFont="1" applyFill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Inheri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44444"/>
        <name val="Inheri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9"/>
  <colors>
    <mruColors>
      <color rgb="FFFF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183859</xdr:colOff>
      <xdr:row>15</xdr:row>
      <xdr:rowOff>12198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6279859" y="37364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317209</xdr:colOff>
      <xdr:row>18</xdr:row>
      <xdr:rowOff>40773</xdr:rowOff>
    </xdr:from>
    <xdr:ext cx="184731" cy="937629"/>
    <xdr:sp macro="" textlink="">
      <xdr:nvSpPr>
        <xdr:cNvPr id="4" name="Прямоугольник 3"/>
        <xdr:cNvSpPr/>
      </xdr:nvSpPr>
      <xdr:spPr>
        <a:xfrm>
          <a:off x="2879434" y="48699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114300</xdr:colOff>
      <xdr:row>1</xdr:row>
      <xdr:rowOff>9525</xdr:rowOff>
    </xdr:from>
    <xdr:to>
      <xdr:col>3</xdr:col>
      <xdr:colOff>543798</xdr:colOff>
      <xdr:row>4</xdr:row>
      <xdr:rowOff>190499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38125"/>
          <a:ext cx="4630023" cy="8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183859</xdr:colOff>
      <xdr:row>15</xdr:row>
      <xdr:rowOff>12198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7994359" y="3469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317209</xdr:colOff>
      <xdr:row>18</xdr:row>
      <xdr:rowOff>40773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3469984" y="46032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114300</xdr:colOff>
      <xdr:row>1</xdr:row>
      <xdr:rowOff>9525</xdr:rowOff>
    </xdr:from>
    <xdr:to>
      <xdr:col>3</xdr:col>
      <xdr:colOff>543798</xdr:colOff>
      <xdr:row>4</xdr:row>
      <xdr:rowOff>190499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38125"/>
          <a:ext cx="4630023" cy="866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183859</xdr:colOff>
      <xdr:row>15</xdr:row>
      <xdr:rowOff>12198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7994359" y="3469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317209</xdr:colOff>
      <xdr:row>18</xdr:row>
      <xdr:rowOff>40773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3469984" y="46032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114300</xdr:colOff>
      <xdr:row>1</xdr:row>
      <xdr:rowOff>9525</xdr:rowOff>
    </xdr:from>
    <xdr:to>
      <xdr:col>3</xdr:col>
      <xdr:colOff>543798</xdr:colOff>
      <xdr:row>4</xdr:row>
      <xdr:rowOff>190499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38125"/>
          <a:ext cx="4630023" cy="866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183859</xdr:colOff>
      <xdr:row>15</xdr:row>
      <xdr:rowOff>12198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7994359" y="3469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317209</xdr:colOff>
      <xdr:row>18</xdr:row>
      <xdr:rowOff>40773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3469984" y="46032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114300</xdr:colOff>
      <xdr:row>1</xdr:row>
      <xdr:rowOff>9525</xdr:rowOff>
    </xdr:from>
    <xdr:to>
      <xdr:col>3</xdr:col>
      <xdr:colOff>543798</xdr:colOff>
      <xdr:row>4</xdr:row>
      <xdr:rowOff>190499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38125"/>
          <a:ext cx="4630023" cy="866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183859</xdr:colOff>
      <xdr:row>15</xdr:row>
      <xdr:rowOff>12198</xdr:rowOff>
    </xdr:from>
    <xdr:ext cx="184731" cy="937629"/>
    <xdr:sp macro="" textlink="">
      <xdr:nvSpPr>
        <xdr:cNvPr id="2" name="Прямоугольник 1"/>
        <xdr:cNvSpPr/>
      </xdr:nvSpPr>
      <xdr:spPr>
        <a:xfrm>
          <a:off x="7994359" y="3469773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317209</xdr:colOff>
      <xdr:row>18</xdr:row>
      <xdr:rowOff>40773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3469984" y="460324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114300</xdr:colOff>
      <xdr:row>1</xdr:row>
      <xdr:rowOff>9525</xdr:rowOff>
    </xdr:from>
    <xdr:to>
      <xdr:col>3</xdr:col>
      <xdr:colOff>543798</xdr:colOff>
      <xdr:row>4</xdr:row>
      <xdr:rowOff>190499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38125"/>
          <a:ext cx="4630023" cy="8667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Источник" displayName="Источник" ref="A2:F93" totalsRowShown="0" headerRowDxfId="7" dataDxfId="6">
  <autoFilter ref="A2:F93"/>
  <tableColumns count="6">
    <tableColumn id="1" name="Swisspan (New Decor)" dataDxfId="5"/>
    <tableColumn id="2" name="Swisspan (Natur)" dataDxfId="4"/>
    <tableColumn id="3" name="Swisspan" dataDxfId="3"/>
    <tableColumn id="4" name="Kronospan" dataDxfId="2"/>
    <tableColumn id="5" name="Egger" dataDxfId="1"/>
    <tableColumn id="6" name="ДВП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N232"/>
  <sheetViews>
    <sheetView tabSelected="1" topLeftCell="A6" zoomScaleNormal="100" workbookViewId="0">
      <selection activeCell="AF18" sqref="AF18"/>
    </sheetView>
  </sheetViews>
  <sheetFormatPr defaultRowHeight="15"/>
  <cols>
    <col min="1" max="1" width="5" style="4" customWidth="1"/>
    <col min="2" max="2" width="42.28515625" style="4" customWidth="1"/>
    <col min="3" max="4" width="20.7109375" style="4" customWidth="1"/>
    <col min="5" max="5" width="12.140625" style="4" customWidth="1"/>
    <col min="6" max="6" width="1.85546875" style="4" customWidth="1"/>
    <col min="7" max="7" width="10.28515625" style="4" customWidth="1"/>
    <col min="8" max="8" width="1.85546875" style="4" customWidth="1"/>
    <col min="9" max="9" width="1.28515625" style="4" customWidth="1"/>
    <col min="10" max="10" width="1" style="4" customWidth="1"/>
    <col min="11" max="11" width="10.28515625" style="4" customWidth="1"/>
    <col min="12" max="12" width="1" style="4" customWidth="1"/>
    <col min="13" max="13" width="1.28515625" style="4" customWidth="1"/>
    <col min="14" max="14" width="23.42578125" style="4" customWidth="1"/>
    <col min="15" max="15" width="25.85546875" style="4" customWidth="1"/>
    <col min="16" max="26" width="9.140625" style="12" hidden="1" customWidth="1"/>
    <col min="27" max="29" width="0" style="12" hidden="1" customWidth="1"/>
    <col min="30" max="31" width="9.140625" style="12"/>
    <col min="32" max="32" width="9.140625" style="4" customWidth="1"/>
    <col min="33" max="35" width="9.140625" style="4"/>
    <col min="36" max="36" width="10.42578125" style="4" hidden="1" customWidth="1"/>
    <col min="37" max="40" width="0" style="4" hidden="1" customWidth="1"/>
    <col min="41" max="16384" width="9.140625" style="4"/>
  </cols>
  <sheetData>
    <row r="1" spans="1:40" ht="18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18" customHeight="1">
      <c r="A2" s="6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1" t="s">
        <v>448</v>
      </c>
    </row>
    <row r="3" spans="1:40" ht="18" customHeight="1">
      <c r="A3" s="6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61" t="s">
        <v>449</v>
      </c>
    </row>
    <row r="4" spans="1:40" ht="18" customHeight="1">
      <c r="A4" s="6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61" t="s">
        <v>450</v>
      </c>
    </row>
    <row r="5" spans="1:40" ht="18" customHeight="1">
      <c r="A5" s="6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62" t="s">
        <v>451</v>
      </c>
    </row>
    <row r="6" spans="1:40" ht="18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40" ht="18">
      <c r="A7" s="74" t="s">
        <v>7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AJ7" s="5" t="s">
        <v>391</v>
      </c>
      <c r="AK7" s="5" t="s">
        <v>11</v>
      </c>
      <c r="AL7" s="5" t="s">
        <v>12</v>
      </c>
      <c r="AM7" s="5" t="s">
        <v>13</v>
      </c>
      <c r="AN7" s="5" t="s">
        <v>14</v>
      </c>
    </row>
    <row r="8" spans="1:40" ht="18">
      <c r="A8" s="74" t="s">
        <v>8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40" ht="18">
      <c r="A9" s="74" t="s">
        <v>432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AJ9" s="5" t="s">
        <v>16</v>
      </c>
      <c r="AK9" s="5" t="s">
        <v>17</v>
      </c>
    </row>
    <row r="10" spans="1:40" ht="18.75" customHeight="1">
      <c r="A10" s="82" t="s">
        <v>433</v>
      </c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AJ10" s="5"/>
      <c r="AK10" s="5"/>
    </row>
    <row r="11" spans="1:40" ht="18.75" customHeight="1">
      <c r="A11" s="82" t="s">
        <v>437</v>
      </c>
      <c r="B11" s="83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AJ11" s="5"/>
      <c r="AK11" s="5"/>
    </row>
    <row r="12" spans="1:40" ht="16.5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AJ12" s="5"/>
      <c r="AK12" s="5"/>
      <c r="AL12" s="5"/>
      <c r="AM12" s="5"/>
      <c r="AN12" s="5"/>
    </row>
    <row r="13" spans="1:40" ht="18.75" customHeight="1">
      <c r="A13" s="78" t="s">
        <v>10</v>
      </c>
      <c r="B13" s="78"/>
      <c r="C13" s="75" t="s">
        <v>16</v>
      </c>
      <c r="D13" s="7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U13" s="13" t="s">
        <v>12</v>
      </c>
      <c r="V13" s="13" t="s">
        <v>19</v>
      </c>
      <c r="W13" s="14" t="s">
        <v>24</v>
      </c>
      <c r="Z13" s="68" t="s">
        <v>452</v>
      </c>
    </row>
    <row r="14" spans="1:40" ht="18.75" customHeight="1">
      <c r="A14" s="78" t="s">
        <v>9</v>
      </c>
      <c r="B14" s="78"/>
      <c r="C14" s="75" t="s">
        <v>452</v>
      </c>
      <c r="D14" s="75"/>
      <c r="E14" s="72"/>
      <c r="F14" s="72"/>
      <c r="G14" s="54" t="s">
        <v>438</v>
      </c>
      <c r="H14" s="84" t="s">
        <v>435</v>
      </c>
      <c r="I14" s="84"/>
      <c r="J14" s="84"/>
      <c r="K14" s="84"/>
      <c r="L14" s="84"/>
      <c r="M14" s="84"/>
      <c r="N14" s="84"/>
      <c r="O14" s="85"/>
      <c r="U14" s="13" t="s">
        <v>13</v>
      </c>
      <c r="V14" s="13" t="s">
        <v>20</v>
      </c>
      <c r="W14" s="14" t="s">
        <v>280</v>
      </c>
      <c r="Z14" s="68" t="s">
        <v>453</v>
      </c>
    </row>
    <row r="15" spans="1:40" ht="18.75" customHeight="1">
      <c r="A15" s="78" t="s">
        <v>18</v>
      </c>
      <c r="B15" s="78"/>
      <c r="C15" s="75" t="s">
        <v>19</v>
      </c>
      <c r="D15" s="75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W15" s="14" t="s">
        <v>303</v>
      </c>
      <c r="Y15" s="15" t="s">
        <v>431</v>
      </c>
      <c r="Z15" s="68" t="s">
        <v>454</v>
      </c>
    </row>
    <row r="16" spans="1:40" ht="18" customHeight="1">
      <c r="A16" s="76" t="s">
        <v>262</v>
      </c>
      <c r="B16" s="76"/>
      <c r="C16" s="77">
        <f>Q115</f>
        <v>1</v>
      </c>
      <c r="D16" s="77"/>
      <c r="E16" s="72"/>
      <c r="F16" s="72"/>
      <c r="G16" s="53" t="s">
        <v>439</v>
      </c>
      <c r="H16" s="84" t="s">
        <v>436</v>
      </c>
      <c r="I16" s="84"/>
      <c r="J16" s="84"/>
      <c r="K16" s="84"/>
      <c r="L16" s="84"/>
      <c r="M16" s="84"/>
      <c r="N16" s="84"/>
      <c r="O16" s="85"/>
      <c r="W16" s="14" t="s">
        <v>22</v>
      </c>
      <c r="Z16" s="68" t="s">
        <v>455</v>
      </c>
    </row>
    <row r="17" spans="1:31" ht="18">
      <c r="A17" s="76" t="s">
        <v>434</v>
      </c>
      <c r="B17" s="76"/>
      <c r="C17" s="77">
        <f>R115</f>
        <v>3.3600000000000003</v>
      </c>
      <c r="D17" s="7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W17" s="14" t="s">
        <v>28</v>
      </c>
      <c r="Z17" s="68" t="s">
        <v>456</v>
      </c>
    </row>
    <row r="18" spans="1:31" ht="51" customHeight="1">
      <c r="A18" s="69" t="s">
        <v>589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W18" s="16" t="s">
        <v>317</v>
      </c>
      <c r="Z18" s="68" t="s">
        <v>457</v>
      </c>
    </row>
    <row r="19" spans="1:31" ht="54.75" customHeight="1">
      <c r="A19" s="88" t="s">
        <v>0</v>
      </c>
      <c r="B19" s="88" t="s">
        <v>1</v>
      </c>
      <c r="C19" s="88" t="s">
        <v>2</v>
      </c>
      <c r="D19" s="88" t="s">
        <v>3</v>
      </c>
      <c r="E19" s="97" t="s">
        <v>4</v>
      </c>
      <c r="F19" s="88" t="s">
        <v>440</v>
      </c>
      <c r="G19" s="88"/>
      <c r="H19" s="88"/>
      <c r="I19" s="88"/>
      <c r="J19" s="88"/>
      <c r="K19" s="88"/>
      <c r="L19" s="88"/>
      <c r="M19" s="88"/>
      <c r="N19" s="88" t="s">
        <v>5</v>
      </c>
      <c r="O19" s="88" t="s">
        <v>6</v>
      </c>
      <c r="W19" s="18" t="s">
        <v>381</v>
      </c>
      <c r="Z19" s="68" t="s">
        <v>443</v>
      </c>
    </row>
    <row r="20" spans="1:31" ht="6" customHeight="1">
      <c r="A20" s="89"/>
      <c r="B20" s="89"/>
      <c r="C20" s="89"/>
      <c r="D20" s="89"/>
      <c r="E20" s="98"/>
      <c r="F20" s="46"/>
      <c r="G20" s="39"/>
      <c r="H20" s="44"/>
      <c r="I20" s="91"/>
      <c r="J20" s="40"/>
      <c r="K20" s="42"/>
      <c r="L20" s="42"/>
      <c r="M20" s="44"/>
      <c r="N20" s="89"/>
      <c r="O20" s="89"/>
      <c r="W20" s="18" t="s">
        <v>382</v>
      </c>
      <c r="Z20" s="68" t="s">
        <v>444</v>
      </c>
    </row>
    <row r="21" spans="1:31" ht="6" customHeight="1">
      <c r="A21" s="89"/>
      <c r="B21" s="89"/>
      <c r="C21" s="89"/>
      <c r="D21" s="89"/>
      <c r="E21" s="98"/>
      <c r="F21" s="46"/>
      <c r="G21" s="37"/>
      <c r="H21" s="47"/>
      <c r="I21" s="91"/>
      <c r="J21" s="96"/>
      <c r="K21" s="35"/>
      <c r="L21" s="96"/>
      <c r="M21" s="45"/>
      <c r="N21" s="89"/>
      <c r="O21" s="89"/>
      <c r="W21" s="14" t="s">
        <v>300</v>
      </c>
      <c r="Z21" s="68" t="s">
        <v>442</v>
      </c>
    </row>
    <row r="22" spans="1:31" ht="32.25" customHeight="1">
      <c r="A22" s="89"/>
      <c r="B22" s="89"/>
      <c r="C22" s="89"/>
      <c r="D22" s="89"/>
      <c r="E22" s="98"/>
      <c r="F22" s="46"/>
      <c r="G22" s="55" t="s">
        <v>438</v>
      </c>
      <c r="H22" s="47"/>
      <c r="I22" s="91"/>
      <c r="J22" s="96"/>
      <c r="K22" s="55" t="s">
        <v>439</v>
      </c>
      <c r="L22" s="96"/>
      <c r="M22" s="45"/>
      <c r="N22" s="89"/>
      <c r="O22" s="89"/>
      <c r="W22" s="19" t="s">
        <v>313</v>
      </c>
      <c r="Z22" s="68" t="s">
        <v>441</v>
      </c>
    </row>
    <row r="23" spans="1:31" ht="6" customHeight="1">
      <c r="A23" s="89"/>
      <c r="B23" s="89"/>
      <c r="C23" s="89"/>
      <c r="D23" s="89"/>
      <c r="E23" s="98"/>
      <c r="F23" s="46"/>
      <c r="G23" s="38"/>
      <c r="H23" s="44"/>
      <c r="I23" s="91"/>
      <c r="J23" s="96"/>
      <c r="K23" s="35"/>
      <c r="L23" s="96"/>
      <c r="M23" s="45"/>
      <c r="N23" s="89"/>
      <c r="O23" s="89"/>
      <c r="W23" s="14" t="s">
        <v>33</v>
      </c>
      <c r="Z23" s="68" t="s">
        <v>458</v>
      </c>
    </row>
    <row r="24" spans="1:31" ht="6" customHeight="1">
      <c r="A24" s="89"/>
      <c r="B24" s="89"/>
      <c r="C24" s="89"/>
      <c r="D24" s="89"/>
      <c r="E24" s="98"/>
      <c r="F24" s="48"/>
      <c r="G24" s="36"/>
      <c r="H24" s="41"/>
      <c r="I24" s="92"/>
      <c r="J24" s="43"/>
      <c r="K24" s="36"/>
      <c r="L24" s="36"/>
      <c r="M24" s="41"/>
      <c r="N24" s="89"/>
      <c r="O24" s="89"/>
      <c r="W24" s="14" t="s">
        <v>277</v>
      </c>
      <c r="Z24" s="68" t="s">
        <v>459</v>
      </c>
    </row>
    <row r="25" spans="1:31" ht="16.5">
      <c r="A25" s="49">
        <v>1</v>
      </c>
      <c r="B25" s="50" t="str">
        <f>$C$14</f>
        <v>Алюминий 881</v>
      </c>
      <c r="C25" s="28">
        <v>1000</v>
      </c>
      <c r="D25" s="28">
        <v>1000</v>
      </c>
      <c r="E25" s="7">
        <v>1</v>
      </c>
      <c r="F25" s="93">
        <v>2</v>
      </c>
      <c r="G25" s="94"/>
      <c r="H25" s="95"/>
      <c r="I25" s="90">
        <v>1</v>
      </c>
      <c r="J25" s="90"/>
      <c r="K25" s="90"/>
      <c r="L25" s="90"/>
      <c r="M25" s="90"/>
      <c r="N25" s="30"/>
      <c r="O25" s="30"/>
      <c r="Q25" s="12">
        <f>(C25*D25)/1000000*E25</f>
        <v>1</v>
      </c>
      <c r="R25" s="12">
        <f>((C25*F25)/1000+(D25*I25)/1000)*E25</f>
        <v>3</v>
      </c>
      <c r="T25" s="12">
        <v>1</v>
      </c>
      <c r="W25" s="18" t="s">
        <v>441</v>
      </c>
      <c r="Z25" s="68" t="s">
        <v>460</v>
      </c>
    </row>
    <row r="26" spans="1:31" ht="16.5">
      <c r="A26" s="51">
        <v>2</v>
      </c>
      <c r="B26" s="50" t="str">
        <f t="shared" ref="B26:B89" si="0">$C$14</f>
        <v>Алюминий 881</v>
      </c>
      <c r="C26" s="8"/>
      <c r="D26" s="8"/>
      <c r="E26" s="8"/>
      <c r="F26" s="93"/>
      <c r="G26" s="94"/>
      <c r="H26" s="95"/>
      <c r="I26" s="90"/>
      <c r="J26" s="90"/>
      <c r="K26" s="90"/>
      <c r="L26" s="90"/>
      <c r="M26" s="90"/>
      <c r="N26" s="32"/>
      <c r="O26" s="32"/>
      <c r="Q26" s="12">
        <f t="shared" ref="Q26:Q89" si="1">(C26*D26)/1000000*E26</f>
        <v>0</v>
      </c>
      <c r="R26" s="12">
        <f t="shared" ref="R26:R89" si="2">((C26*F26)/1000+(D26*I26)/1000)*E26</f>
        <v>0</v>
      </c>
      <c r="T26" s="12">
        <v>2</v>
      </c>
      <c r="W26" s="18" t="s">
        <v>442</v>
      </c>
      <c r="Z26" s="68" t="s">
        <v>461</v>
      </c>
    </row>
    <row r="27" spans="1:31" s="6" customFormat="1" ht="16.5">
      <c r="A27" s="52">
        <v>3</v>
      </c>
      <c r="B27" s="50" t="str">
        <f t="shared" si="0"/>
        <v>Алюминий 881</v>
      </c>
      <c r="C27" s="29"/>
      <c r="D27" s="29"/>
      <c r="E27" s="10"/>
      <c r="F27" s="93"/>
      <c r="G27" s="94"/>
      <c r="H27" s="95"/>
      <c r="I27" s="90"/>
      <c r="J27" s="90"/>
      <c r="K27" s="90"/>
      <c r="L27" s="90"/>
      <c r="M27" s="90"/>
      <c r="N27" s="31"/>
      <c r="O27" s="33"/>
      <c r="P27" s="12"/>
      <c r="Q27" s="12">
        <f t="shared" si="1"/>
        <v>0</v>
      </c>
      <c r="R27" s="12">
        <f t="shared" si="2"/>
        <v>0</v>
      </c>
      <c r="S27" s="17"/>
      <c r="T27" s="17"/>
      <c r="U27" s="17"/>
      <c r="V27" s="17"/>
      <c r="W27" s="18" t="s">
        <v>443</v>
      </c>
      <c r="X27" s="17"/>
      <c r="Y27" s="17"/>
      <c r="Z27" s="68" t="s">
        <v>462</v>
      </c>
      <c r="AA27" s="17"/>
      <c r="AB27" s="17"/>
      <c r="AC27" s="17"/>
      <c r="AD27" s="17"/>
      <c r="AE27" s="17"/>
    </row>
    <row r="28" spans="1:31" s="6" customFormat="1" ht="16.5">
      <c r="A28" s="49">
        <v>4</v>
      </c>
      <c r="B28" s="50" t="str">
        <f t="shared" si="0"/>
        <v>Алюминий 881</v>
      </c>
      <c r="C28" s="29"/>
      <c r="D28" s="29"/>
      <c r="E28" s="10"/>
      <c r="F28" s="93"/>
      <c r="G28" s="94"/>
      <c r="H28" s="95"/>
      <c r="I28" s="90"/>
      <c r="J28" s="90"/>
      <c r="K28" s="90"/>
      <c r="L28" s="90"/>
      <c r="M28" s="90"/>
      <c r="N28" s="34"/>
      <c r="O28" s="34"/>
      <c r="P28" s="12"/>
      <c r="Q28" s="12">
        <f t="shared" si="1"/>
        <v>0</v>
      </c>
      <c r="R28" s="12">
        <f t="shared" si="2"/>
        <v>0</v>
      </c>
      <c r="S28" s="17"/>
      <c r="T28" s="17"/>
      <c r="U28" s="17"/>
      <c r="V28" s="17"/>
      <c r="W28" s="18" t="s">
        <v>444</v>
      </c>
      <c r="X28" s="17"/>
      <c r="Y28" s="17"/>
      <c r="Z28" s="68" t="s">
        <v>463</v>
      </c>
      <c r="AA28" s="17"/>
      <c r="AB28" s="17"/>
      <c r="AC28" s="17"/>
      <c r="AD28" s="17"/>
      <c r="AE28" s="17"/>
    </row>
    <row r="29" spans="1:31" ht="16.5">
      <c r="A29" s="51">
        <v>5</v>
      </c>
      <c r="B29" s="50" t="str">
        <f t="shared" si="0"/>
        <v>Алюминий 881</v>
      </c>
      <c r="C29" s="8"/>
      <c r="D29" s="8"/>
      <c r="E29" s="8"/>
      <c r="F29" s="93"/>
      <c r="G29" s="94"/>
      <c r="H29" s="95"/>
      <c r="I29" s="90"/>
      <c r="J29" s="90"/>
      <c r="K29" s="90"/>
      <c r="L29" s="90"/>
      <c r="M29" s="90"/>
      <c r="N29" s="32"/>
      <c r="O29" s="32"/>
      <c r="Q29" s="12">
        <f t="shared" si="1"/>
        <v>0</v>
      </c>
      <c r="R29" s="12">
        <f t="shared" si="2"/>
        <v>0</v>
      </c>
      <c r="W29" s="56" t="s">
        <v>446</v>
      </c>
      <c r="Z29" s="68" t="s">
        <v>464</v>
      </c>
    </row>
    <row r="30" spans="1:31" ht="16.5">
      <c r="A30" s="52">
        <v>6</v>
      </c>
      <c r="B30" s="50" t="str">
        <f t="shared" si="0"/>
        <v>Алюминий 881</v>
      </c>
      <c r="C30" s="8"/>
      <c r="D30" s="8"/>
      <c r="E30" s="8"/>
      <c r="F30" s="93"/>
      <c r="G30" s="94"/>
      <c r="H30" s="95"/>
      <c r="I30" s="90"/>
      <c r="J30" s="90"/>
      <c r="K30" s="90"/>
      <c r="L30" s="90"/>
      <c r="M30" s="90"/>
      <c r="N30" s="32"/>
      <c r="O30" s="32"/>
      <c r="Q30" s="12">
        <f t="shared" si="1"/>
        <v>0</v>
      </c>
      <c r="R30" s="12">
        <f t="shared" si="2"/>
        <v>0</v>
      </c>
      <c r="W30" s="56" t="s">
        <v>445</v>
      </c>
      <c r="Z30" s="68" t="s">
        <v>465</v>
      </c>
    </row>
    <row r="31" spans="1:31" ht="16.5">
      <c r="A31" s="49">
        <v>7</v>
      </c>
      <c r="B31" s="50" t="str">
        <f t="shared" si="0"/>
        <v>Алюминий 881</v>
      </c>
      <c r="C31" s="8"/>
      <c r="D31" s="8"/>
      <c r="E31" s="8"/>
      <c r="F31" s="93"/>
      <c r="G31" s="94"/>
      <c r="H31" s="95"/>
      <c r="I31" s="90"/>
      <c r="J31" s="90"/>
      <c r="K31" s="90"/>
      <c r="L31" s="90"/>
      <c r="M31" s="90"/>
      <c r="N31" s="32"/>
      <c r="O31" s="32"/>
      <c r="Q31" s="12">
        <f t="shared" si="1"/>
        <v>0</v>
      </c>
      <c r="R31" s="12">
        <f t="shared" si="2"/>
        <v>0</v>
      </c>
      <c r="W31" s="56" t="s">
        <v>447</v>
      </c>
      <c r="Z31" s="68" t="s">
        <v>466</v>
      </c>
    </row>
    <row r="32" spans="1:31" ht="16.5">
      <c r="A32" s="51">
        <v>8</v>
      </c>
      <c r="B32" s="50" t="str">
        <f t="shared" si="0"/>
        <v>Алюминий 881</v>
      </c>
      <c r="C32" s="8"/>
      <c r="D32" s="8"/>
      <c r="E32" s="8"/>
      <c r="F32" s="93"/>
      <c r="G32" s="94"/>
      <c r="H32" s="95"/>
      <c r="I32" s="90"/>
      <c r="J32" s="90"/>
      <c r="K32" s="90"/>
      <c r="L32" s="90"/>
      <c r="M32" s="90"/>
      <c r="N32" s="32"/>
      <c r="O32" s="32"/>
      <c r="Q32" s="12">
        <f t="shared" si="1"/>
        <v>0</v>
      </c>
      <c r="R32" s="12">
        <f t="shared" si="2"/>
        <v>0</v>
      </c>
      <c r="W32" s="16" t="s">
        <v>322</v>
      </c>
      <c r="Z32" s="68" t="s">
        <v>467</v>
      </c>
    </row>
    <row r="33" spans="1:26" ht="16.5">
      <c r="A33" s="52">
        <v>9</v>
      </c>
      <c r="B33" s="50" t="str">
        <f t="shared" si="0"/>
        <v>Алюминий 881</v>
      </c>
      <c r="C33" s="8"/>
      <c r="D33" s="8"/>
      <c r="E33" s="8"/>
      <c r="F33" s="93"/>
      <c r="G33" s="94"/>
      <c r="H33" s="95"/>
      <c r="I33" s="90"/>
      <c r="J33" s="90"/>
      <c r="K33" s="90"/>
      <c r="L33" s="90"/>
      <c r="M33" s="90"/>
      <c r="N33" s="32"/>
      <c r="O33" s="32"/>
      <c r="Q33" s="12">
        <f t="shared" si="1"/>
        <v>0</v>
      </c>
      <c r="R33" s="12">
        <f t="shared" si="2"/>
        <v>0</v>
      </c>
      <c r="W33" s="14" t="s">
        <v>283</v>
      </c>
      <c r="Z33" s="68" t="s">
        <v>468</v>
      </c>
    </row>
    <row r="34" spans="1:26" ht="16.5">
      <c r="A34" s="49">
        <v>10</v>
      </c>
      <c r="B34" s="50" t="str">
        <f t="shared" si="0"/>
        <v>Алюминий 881</v>
      </c>
      <c r="C34" s="8"/>
      <c r="D34" s="8"/>
      <c r="E34" s="8"/>
      <c r="F34" s="93"/>
      <c r="G34" s="94"/>
      <c r="H34" s="95"/>
      <c r="I34" s="90"/>
      <c r="J34" s="90"/>
      <c r="K34" s="90"/>
      <c r="L34" s="90"/>
      <c r="M34" s="90"/>
      <c r="N34" s="32"/>
      <c r="O34" s="32"/>
      <c r="Q34" s="12">
        <f t="shared" si="1"/>
        <v>0</v>
      </c>
      <c r="R34" s="12">
        <f t="shared" si="2"/>
        <v>0</v>
      </c>
      <c r="W34" s="18" t="s">
        <v>339</v>
      </c>
      <c r="Z34" s="68" t="s">
        <v>469</v>
      </c>
    </row>
    <row r="35" spans="1:26" ht="16.5">
      <c r="A35" s="51">
        <v>11</v>
      </c>
      <c r="B35" s="50" t="str">
        <f t="shared" si="0"/>
        <v>Алюминий 881</v>
      </c>
      <c r="C35" s="8"/>
      <c r="D35" s="8"/>
      <c r="E35" s="8"/>
      <c r="F35" s="93"/>
      <c r="G35" s="94"/>
      <c r="H35" s="95"/>
      <c r="I35" s="90"/>
      <c r="J35" s="90"/>
      <c r="K35" s="90"/>
      <c r="L35" s="90"/>
      <c r="M35" s="90"/>
      <c r="N35" s="32"/>
      <c r="O35" s="32"/>
      <c r="Q35" s="12">
        <f t="shared" si="1"/>
        <v>0</v>
      </c>
      <c r="R35" s="12">
        <f t="shared" si="2"/>
        <v>0</v>
      </c>
      <c r="W35" s="18" t="s">
        <v>342</v>
      </c>
      <c r="Z35" s="68" t="s">
        <v>470</v>
      </c>
    </row>
    <row r="36" spans="1:26" ht="16.5">
      <c r="A36" s="52">
        <v>12</v>
      </c>
      <c r="B36" s="50" t="str">
        <f t="shared" si="0"/>
        <v>Алюминий 881</v>
      </c>
      <c r="C36" s="8"/>
      <c r="D36" s="8"/>
      <c r="E36" s="8"/>
      <c r="F36" s="93"/>
      <c r="G36" s="94"/>
      <c r="H36" s="95"/>
      <c r="I36" s="90"/>
      <c r="J36" s="90"/>
      <c r="K36" s="90"/>
      <c r="L36" s="90"/>
      <c r="M36" s="90"/>
      <c r="N36" s="32"/>
      <c r="O36" s="32"/>
      <c r="Q36" s="12">
        <f t="shared" si="1"/>
        <v>0</v>
      </c>
      <c r="R36" s="12">
        <f t="shared" si="2"/>
        <v>0</v>
      </c>
      <c r="W36" s="21" t="s">
        <v>428</v>
      </c>
      <c r="Z36" s="68" t="s">
        <v>471</v>
      </c>
    </row>
    <row r="37" spans="1:26" ht="16.5">
      <c r="A37" s="49">
        <v>13</v>
      </c>
      <c r="B37" s="50" t="str">
        <f t="shared" si="0"/>
        <v>Алюминий 881</v>
      </c>
      <c r="C37" s="8"/>
      <c r="D37" s="8"/>
      <c r="E37" s="8"/>
      <c r="F37" s="93"/>
      <c r="G37" s="94"/>
      <c r="H37" s="95"/>
      <c r="I37" s="90"/>
      <c r="J37" s="90"/>
      <c r="K37" s="90"/>
      <c r="L37" s="90"/>
      <c r="M37" s="90"/>
      <c r="N37" s="32"/>
      <c r="O37" s="32"/>
      <c r="Q37" s="12">
        <f t="shared" si="1"/>
        <v>0</v>
      </c>
      <c r="R37" s="12">
        <f t="shared" si="2"/>
        <v>0</v>
      </c>
      <c r="W37" s="18" t="s">
        <v>411</v>
      </c>
      <c r="Z37" s="68" t="s">
        <v>472</v>
      </c>
    </row>
    <row r="38" spans="1:26" ht="16.5">
      <c r="A38" s="51">
        <v>14</v>
      </c>
      <c r="B38" s="50" t="str">
        <f t="shared" si="0"/>
        <v>Алюминий 881</v>
      </c>
      <c r="C38" s="8"/>
      <c r="D38" s="8"/>
      <c r="E38" s="8"/>
      <c r="F38" s="93"/>
      <c r="G38" s="94"/>
      <c r="H38" s="95"/>
      <c r="I38" s="90"/>
      <c r="J38" s="90"/>
      <c r="K38" s="90"/>
      <c r="L38" s="90"/>
      <c r="M38" s="90"/>
      <c r="N38" s="32"/>
      <c r="O38" s="32"/>
      <c r="Q38" s="12">
        <f t="shared" si="1"/>
        <v>0</v>
      </c>
      <c r="R38" s="12">
        <f t="shared" si="2"/>
        <v>0</v>
      </c>
      <c r="W38" s="22" t="s">
        <v>410</v>
      </c>
      <c r="Z38" s="68" t="s">
        <v>473</v>
      </c>
    </row>
    <row r="39" spans="1:26" ht="16.5">
      <c r="A39" s="52">
        <v>15</v>
      </c>
      <c r="B39" s="50" t="str">
        <f t="shared" si="0"/>
        <v>Алюминий 881</v>
      </c>
      <c r="C39" s="8"/>
      <c r="D39" s="8"/>
      <c r="E39" s="8"/>
      <c r="F39" s="93"/>
      <c r="G39" s="94"/>
      <c r="H39" s="95"/>
      <c r="I39" s="90"/>
      <c r="J39" s="90"/>
      <c r="K39" s="90"/>
      <c r="L39" s="90"/>
      <c r="M39" s="90"/>
      <c r="N39" s="32"/>
      <c r="O39" s="32"/>
      <c r="Q39" s="12">
        <f t="shared" si="1"/>
        <v>0</v>
      </c>
      <c r="R39" s="12">
        <f t="shared" si="2"/>
        <v>0</v>
      </c>
      <c r="W39" s="14" t="s">
        <v>304</v>
      </c>
      <c r="Z39" s="68" t="s">
        <v>474</v>
      </c>
    </row>
    <row r="40" spans="1:26" ht="16.5">
      <c r="A40" s="49">
        <v>16</v>
      </c>
      <c r="B40" s="50" t="str">
        <f t="shared" si="0"/>
        <v>Алюминий 881</v>
      </c>
      <c r="C40" s="8"/>
      <c r="D40" s="8"/>
      <c r="E40" s="8"/>
      <c r="F40" s="93"/>
      <c r="G40" s="94"/>
      <c r="H40" s="95"/>
      <c r="I40" s="90"/>
      <c r="J40" s="90"/>
      <c r="K40" s="90"/>
      <c r="L40" s="90"/>
      <c r="M40" s="90"/>
      <c r="N40" s="32"/>
      <c r="O40" s="32"/>
      <c r="Q40" s="12">
        <f t="shared" si="1"/>
        <v>0</v>
      </c>
      <c r="R40" s="12">
        <f t="shared" si="2"/>
        <v>0</v>
      </c>
      <c r="W40" s="18" t="s">
        <v>334</v>
      </c>
      <c r="Z40" s="68" t="s">
        <v>475</v>
      </c>
    </row>
    <row r="41" spans="1:26" ht="16.5">
      <c r="A41" s="51">
        <v>17</v>
      </c>
      <c r="B41" s="50" t="str">
        <f t="shared" si="0"/>
        <v>Алюминий 881</v>
      </c>
      <c r="C41" s="8"/>
      <c r="D41" s="8"/>
      <c r="E41" s="8"/>
      <c r="F41" s="93"/>
      <c r="G41" s="94"/>
      <c r="H41" s="95"/>
      <c r="I41" s="90"/>
      <c r="J41" s="90"/>
      <c r="K41" s="90"/>
      <c r="L41" s="90"/>
      <c r="M41" s="90"/>
      <c r="N41" s="32"/>
      <c r="O41" s="32"/>
      <c r="Q41" s="12">
        <f t="shared" si="1"/>
        <v>0</v>
      </c>
      <c r="R41" s="12">
        <f t="shared" si="2"/>
        <v>0</v>
      </c>
      <c r="W41" s="14" t="s">
        <v>263</v>
      </c>
      <c r="Z41" s="68" t="s">
        <v>476</v>
      </c>
    </row>
    <row r="42" spans="1:26" ht="16.5">
      <c r="A42" s="52">
        <v>18</v>
      </c>
      <c r="B42" s="50" t="str">
        <f t="shared" si="0"/>
        <v>Алюминий 881</v>
      </c>
      <c r="C42" s="8"/>
      <c r="D42" s="8"/>
      <c r="E42" s="8"/>
      <c r="F42" s="93"/>
      <c r="G42" s="94"/>
      <c r="H42" s="95"/>
      <c r="I42" s="90"/>
      <c r="J42" s="90"/>
      <c r="K42" s="90"/>
      <c r="L42" s="90"/>
      <c r="M42" s="90"/>
      <c r="N42" s="32"/>
      <c r="O42" s="32"/>
      <c r="Q42" s="12">
        <f t="shared" si="1"/>
        <v>0</v>
      </c>
      <c r="R42" s="12">
        <f t="shared" si="2"/>
        <v>0</v>
      </c>
      <c r="W42" s="14" t="s">
        <v>279</v>
      </c>
      <c r="Z42" s="68" t="s">
        <v>477</v>
      </c>
    </row>
    <row r="43" spans="1:26" ht="16.5">
      <c r="A43" s="49">
        <v>19</v>
      </c>
      <c r="B43" s="50" t="str">
        <f t="shared" si="0"/>
        <v>Алюминий 881</v>
      </c>
      <c r="C43" s="8"/>
      <c r="D43" s="8"/>
      <c r="E43" s="8"/>
      <c r="F43" s="93"/>
      <c r="G43" s="94"/>
      <c r="H43" s="95"/>
      <c r="I43" s="90"/>
      <c r="J43" s="90"/>
      <c r="K43" s="90"/>
      <c r="L43" s="90"/>
      <c r="M43" s="90"/>
      <c r="N43" s="32"/>
      <c r="O43" s="32"/>
      <c r="Q43" s="12">
        <f t="shared" si="1"/>
        <v>0</v>
      </c>
      <c r="R43" s="12">
        <f t="shared" si="2"/>
        <v>0</v>
      </c>
      <c r="W43" s="18" t="s">
        <v>348</v>
      </c>
      <c r="Z43" s="68" t="s">
        <v>478</v>
      </c>
    </row>
    <row r="44" spans="1:26" ht="16.5">
      <c r="A44" s="51">
        <v>20</v>
      </c>
      <c r="B44" s="50" t="str">
        <f t="shared" si="0"/>
        <v>Алюминий 881</v>
      </c>
      <c r="C44" s="8"/>
      <c r="D44" s="8"/>
      <c r="E44" s="8"/>
      <c r="F44" s="93"/>
      <c r="G44" s="94"/>
      <c r="H44" s="95"/>
      <c r="I44" s="90"/>
      <c r="J44" s="90"/>
      <c r="K44" s="90"/>
      <c r="L44" s="90"/>
      <c r="M44" s="90"/>
      <c r="N44" s="32"/>
      <c r="O44" s="32"/>
      <c r="Q44" s="12">
        <f t="shared" si="1"/>
        <v>0</v>
      </c>
      <c r="R44" s="12">
        <f t="shared" si="2"/>
        <v>0</v>
      </c>
      <c r="W44" s="18" t="s">
        <v>374</v>
      </c>
      <c r="Z44" s="68" t="s">
        <v>479</v>
      </c>
    </row>
    <row r="45" spans="1:26" ht="16.5">
      <c r="A45" s="52">
        <v>21</v>
      </c>
      <c r="B45" s="50" t="str">
        <f t="shared" si="0"/>
        <v>Алюминий 881</v>
      </c>
      <c r="C45" s="8"/>
      <c r="D45" s="8"/>
      <c r="E45" s="8"/>
      <c r="F45" s="93"/>
      <c r="G45" s="94"/>
      <c r="H45" s="95"/>
      <c r="I45" s="90"/>
      <c r="J45" s="90"/>
      <c r="K45" s="90"/>
      <c r="L45" s="90"/>
      <c r="M45" s="90"/>
      <c r="N45" s="32"/>
      <c r="O45" s="32"/>
      <c r="Q45" s="12">
        <f t="shared" si="1"/>
        <v>0</v>
      </c>
      <c r="R45" s="12">
        <f t="shared" si="2"/>
        <v>0</v>
      </c>
      <c r="W45" s="18" t="s">
        <v>341</v>
      </c>
      <c r="Z45" s="68" t="s">
        <v>480</v>
      </c>
    </row>
    <row r="46" spans="1:26" ht="16.5">
      <c r="A46" s="49">
        <v>22</v>
      </c>
      <c r="B46" s="50" t="str">
        <f t="shared" si="0"/>
        <v>Алюминий 881</v>
      </c>
      <c r="C46" s="8"/>
      <c r="D46" s="8"/>
      <c r="E46" s="8"/>
      <c r="F46" s="93"/>
      <c r="G46" s="94"/>
      <c r="H46" s="95"/>
      <c r="I46" s="90"/>
      <c r="J46" s="90"/>
      <c r="K46" s="90"/>
      <c r="L46" s="90"/>
      <c r="M46" s="90"/>
      <c r="N46" s="32"/>
      <c r="O46" s="32"/>
      <c r="Q46" s="12">
        <f t="shared" si="1"/>
        <v>0</v>
      </c>
      <c r="R46" s="12">
        <f t="shared" si="2"/>
        <v>0</v>
      </c>
      <c r="W46" s="18" t="s">
        <v>349</v>
      </c>
      <c r="Z46" s="68" t="s">
        <v>481</v>
      </c>
    </row>
    <row r="47" spans="1:26" ht="16.5">
      <c r="A47" s="51">
        <v>23</v>
      </c>
      <c r="B47" s="50" t="str">
        <f t="shared" si="0"/>
        <v>Алюминий 881</v>
      </c>
      <c r="C47" s="8"/>
      <c r="D47" s="8"/>
      <c r="E47" s="8"/>
      <c r="F47" s="93"/>
      <c r="G47" s="94"/>
      <c r="H47" s="95"/>
      <c r="I47" s="90"/>
      <c r="J47" s="90"/>
      <c r="K47" s="90"/>
      <c r="L47" s="90"/>
      <c r="M47" s="90"/>
      <c r="N47" s="32"/>
      <c r="O47" s="32"/>
      <c r="Q47" s="12">
        <f t="shared" si="1"/>
        <v>0</v>
      </c>
      <c r="R47" s="12">
        <f t="shared" si="2"/>
        <v>0</v>
      </c>
      <c r="W47" s="16" t="s">
        <v>403</v>
      </c>
      <c r="Z47" s="68" t="s">
        <v>482</v>
      </c>
    </row>
    <row r="48" spans="1:26" ht="16.5">
      <c r="A48" s="52">
        <v>24</v>
      </c>
      <c r="B48" s="50" t="str">
        <f t="shared" si="0"/>
        <v>Алюминий 881</v>
      </c>
      <c r="C48" s="8"/>
      <c r="D48" s="8"/>
      <c r="E48" s="8"/>
      <c r="F48" s="93"/>
      <c r="G48" s="94"/>
      <c r="H48" s="95"/>
      <c r="I48" s="90"/>
      <c r="J48" s="90"/>
      <c r="K48" s="90"/>
      <c r="L48" s="90"/>
      <c r="M48" s="90"/>
      <c r="N48" s="32"/>
      <c r="O48" s="32"/>
      <c r="Q48" s="12">
        <f t="shared" si="1"/>
        <v>0</v>
      </c>
      <c r="R48" s="12">
        <f t="shared" si="2"/>
        <v>0</v>
      </c>
      <c r="W48" s="18" t="s">
        <v>343</v>
      </c>
      <c r="Z48" s="68" t="s">
        <v>483</v>
      </c>
    </row>
    <row r="49" spans="1:26" ht="16.5">
      <c r="A49" s="49">
        <v>25</v>
      </c>
      <c r="B49" s="50" t="str">
        <f t="shared" si="0"/>
        <v>Алюминий 881</v>
      </c>
      <c r="C49" s="8"/>
      <c r="D49" s="8"/>
      <c r="E49" s="8"/>
      <c r="F49" s="93"/>
      <c r="G49" s="94"/>
      <c r="H49" s="95"/>
      <c r="I49" s="90"/>
      <c r="J49" s="90"/>
      <c r="K49" s="90"/>
      <c r="L49" s="90"/>
      <c r="M49" s="90"/>
      <c r="N49" s="32"/>
      <c r="O49" s="32"/>
      <c r="Q49" s="12">
        <f t="shared" si="1"/>
        <v>0</v>
      </c>
      <c r="R49" s="12">
        <f t="shared" si="2"/>
        <v>0</v>
      </c>
      <c r="W49" s="18" t="s">
        <v>361</v>
      </c>
      <c r="Z49" s="68" t="s">
        <v>484</v>
      </c>
    </row>
    <row r="50" spans="1:26" ht="16.5">
      <c r="A50" s="51">
        <v>26</v>
      </c>
      <c r="B50" s="50" t="str">
        <f t="shared" si="0"/>
        <v>Алюминий 881</v>
      </c>
      <c r="C50" s="8"/>
      <c r="D50" s="8"/>
      <c r="E50" s="8"/>
      <c r="F50" s="93"/>
      <c r="G50" s="94"/>
      <c r="H50" s="95"/>
      <c r="I50" s="90"/>
      <c r="J50" s="90"/>
      <c r="K50" s="90"/>
      <c r="L50" s="90"/>
      <c r="M50" s="90"/>
      <c r="N50" s="32"/>
      <c r="O50" s="32"/>
      <c r="Q50" s="12">
        <f t="shared" si="1"/>
        <v>0</v>
      </c>
      <c r="R50" s="12">
        <f t="shared" si="2"/>
        <v>0</v>
      </c>
      <c r="W50" s="18" t="s">
        <v>362</v>
      </c>
      <c r="Z50" s="68" t="s">
        <v>485</v>
      </c>
    </row>
    <row r="51" spans="1:26" ht="16.5">
      <c r="A51" s="52">
        <v>27</v>
      </c>
      <c r="B51" s="50" t="str">
        <f t="shared" si="0"/>
        <v>Алюминий 881</v>
      </c>
      <c r="C51" s="8"/>
      <c r="D51" s="8"/>
      <c r="E51" s="8"/>
      <c r="F51" s="93"/>
      <c r="G51" s="94"/>
      <c r="H51" s="95"/>
      <c r="I51" s="90"/>
      <c r="J51" s="90"/>
      <c r="K51" s="90"/>
      <c r="L51" s="90"/>
      <c r="M51" s="90"/>
      <c r="N51" s="32"/>
      <c r="O51" s="32"/>
      <c r="Q51" s="12">
        <f t="shared" si="1"/>
        <v>0</v>
      </c>
      <c r="R51" s="12">
        <f t="shared" si="2"/>
        <v>0</v>
      </c>
      <c r="W51" s="14" t="s">
        <v>29</v>
      </c>
      <c r="Z51" s="68" t="s">
        <v>486</v>
      </c>
    </row>
    <row r="52" spans="1:26" ht="16.5">
      <c r="A52" s="49">
        <v>28</v>
      </c>
      <c r="B52" s="50" t="str">
        <f t="shared" si="0"/>
        <v>Алюминий 881</v>
      </c>
      <c r="C52" s="8"/>
      <c r="D52" s="8"/>
      <c r="E52" s="8"/>
      <c r="F52" s="93"/>
      <c r="G52" s="94"/>
      <c r="H52" s="95"/>
      <c r="I52" s="90"/>
      <c r="J52" s="90"/>
      <c r="K52" s="90"/>
      <c r="L52" s="90"/>
      <c r="M52" s="90"/>
      <c r="N52" s="32"/>
      <c r="O52" s="32"/>
      <c r="Q52" s="12">
        <f t="shared" si="1"/>
        <v>0</v>
      </c>
      <c r="R52" s="12">
        <f t="shared" si="2"/>
        <v>0</v>
      </c>
      <c r="W52" s="21" t="s">
        <v>416</v>
      </c>
      <c r="Z52" s="68" t="s">
        <v>487</v>
      </c>
    </row>
    <row r="53" spans="1:26" ht="16.5">
      <c r="A53" s="51">
        <v>29</v>
      </c>
      <c r="B53" s="50" t="str">
        <f t="shared" si="0"/>
        <v>Алюминий 881</v>
      </c>
      <c r="C53" s="8"/>
      <c r="D53" s="8"/>
      <c r="E53" s="8"/>
      <c r="F53" s="93"/>
      <c r="G53" s="94"/>
      <c r="H53" s="95"/>
      <c r="I53" s="90"/>
      <c r="J53" s="90"/>
      <c r="K53" s="90"/>
      <c r="L53" s="90"/>
      <c r="M53" s="90"/>
      <c r="N53" s="32"/>
      <c r="O53" s="32"/>
      <c r="Q53" s="12">
        <f t="shared" si="1"/>
        <v>0</v>
      </c>
      <c r="R53" s="12">
        <f t="shared" si="2"/>
        <v>0</v>
      </c>
      <c r="W53" s="21" t="s">
        <v>415</v>
      </c>
      <c r="Z53" s="68" t="s">
        <v>488</v>
      </c>
    </row>
    <row r="54" spans="1:26" ht="16.5">
      <c r="A54" s="52">
        <v>30</v>
      </c>
      <c r="B54" s="50" t="str">
        <f t="shared" si="0"/>
        <v>Алюминий 881</v>
      </c>
      <c r="C54" s="8"/>
      <c r="D54" s="8"/>
      <c r="E54" s="8"/>
      <c r="F54" s="93"/>
      <c r="G54" s="94"/>
      <c r="H54" s="95"/>
      <c r="I54" s="90"/>
      <c r="J54" s="90"/>
      <c r="K54" s="90"/>
      <c r="L54" s="90"/>
      <c r="M54" s="90"/>
      <c r="N54" s="32"/>
      <c r="O54" s="32"/>
      <c r="Q54" s="12">
        <f t="shared" si="1"/>
        <v>0</v>
      </c>
      <c r="R54" s="12">
        <f t="shared" si="2"/>
        <v>0</v>
      </c>
      <c r="W54" s="23" t="s">
        <v>408</v>
      </c>
      <c r="Z54" s="68" t="s">
        <v>489</v>
      </c>
    </row>
    <row r="55" spans="1:26" ht="16.5">
      <c r="A55" s="49">
        <v>31</v>
      </c>
      <c r="B55" s="50" t="str">
        <f t="shared" si="0"/>
        <v>Алюминий 881</v>
      </c>
      <c r="C55" s="8"/>
      <c r="D55" s="8"/>
      <c r="E55" s="8"/>
      <c r="F55" s="93"/>
      <c r="G55" s="94"/>
      <c r="H55" s="95"/>
      <c r="I55" s="90"/>
      <c r="J55" s="90"/>
      <c r="K55" s="90"/>
      <c r="L55" s="90"/>
      <c r="M55" s="90"/>
      <c r="N55" s="32"/>
      <c r="O55" s="32"/>
      <c r="Q55" s="12">
        <f t="shared" si="1"/>
        <v>0</v>
      </c>
      <c r="R55" s="12">
        <f t="shared" si="2"/>
        <v>0</v>
      </c>
      <c r="W55" s="23" t="s">
        <v>406</v>
      </c>
      <c r="Z55" s="68" t="s">
        <v>490</v>
      </c>
    </row>
    <row r="56" spans="1:26" ht="16.5">
      <c r="A56" s="51">
        <v>32</v>
      </c>
      <c r="B56" s="50" t="str">
        <f t="shared" si="0"/>
        <v>Алюминий 881</v>
      </c>
      <c r="C56" s="8"/>
      <c r="D56" s="8"/>
      <c r="E56" s="8"/>
      <c r="F56" s="93"/>
      <c r="G56" s="94"/>
      <c r="H56" s="95"/>
      <c r="I56" s="90"/>
      <c r="J56" s="90"/>
      <c r="K56" s="90"/>
      <c r="L56" s="90"/>
      <c r="M56" s="90"/>
      <c r="N56" s="32"/>
      <c r="O56" s="32"/>
      <c r="Q56" s="12">
        <f t="shared" si="1"/>
        <v>0</v>
      </c>
      <c r="R56" s="12">
        <f t="shared" si="2"/>
        <v>0</v>
      </c>
      <c r="W56" s="23" t="s">
        <v>407</v>
      </c>
      <c r="Z56" s="68" t="s">
        <v>491</v>
      </c>
    </row>
    <row r="57" spans="1:26" ht="16.5">
      <c r="A57" s="52">
        <v>33</v>
      </c>
      <c r="B57" s="50" t="str">
        <f t="shared" si="0"/>
        <v>Алюминий 881</v>
      </c>
      <c r="C57" s="8"/>
      <c r="D57" s="8"/>
      <c r="E57" s="8"/>
      <c r="F57" s="93"/>
      <c r="G57" s="94"/>
      <c r="H57" s="95"/>
      <c r="I57" s="90"/>
      <c r="J57" s="90"/>
      <c r="K57" s="90"/>
      <c r="L57" s="90"/>
      <c r="M57" s="90"/>
      <c r="N57" s="32"/>
      <c r="O57" s="32"/>
      <c r="Q57" s="12">
        <f t="shared" si="1"/>
        <v>0</v>
      </c>
      <c r="R57" s="12">
        <f t="shared" si="2"/>
        <v>0</v>
      </c>
      <c r="W57" s="14" t="s">
        <v>44</v>
      </c>
      <c r="Z57" s="68" t="s">
        <v>492</v>
      </c>
    </row>
    <row r="58" spans="1:26" ht="16.5">
      <c r="A58" s="49">
        <v>34</v>
      </c>
      <c r="B58" s="50" t="str">
        <f t="shared" si="0"/>
        <v>Алюминий 881</v>
      </c>
      <c r="C58" s="8"/>
      <c r="D58" s="8"/>
      <c r="E58" s="8"/>
      <c r="F58" s="93"/>
      <c r="G58" s="94"/>
      <c r="H58" s="95"/>
      <c r="I58" s="90"/>
      <c r="J58" s="90"/>
      <c r="K58" s="90"/>
      <c r="L58" s="90"/>
      <c r="M58" s="90"/>
      <c r="N58" s="32"/>
      <c r="O58" s="32"/>
      <c r="Q58" s="12">
        <f t="shared" si="1"/>
        <v>0</v>
      </c>
      <c r="R58" s="12">
        <f t="shared" si="2"/>
        <v>0</v>
      </c>
      <c r="W58" s="18" t="s">
        <v>384</v>
      </c>
      <c r="Z58" s="68" t="s">
        <v>493</v>
      </c>
    </row>
    <row r="59" spans="1:26" ht="16.5">
      <c r="A59" s="51">
        <v>35</v>
      </c>
      <c r="B59" s="50" t="str">
        <f t="shared" si="0"/>
        <v>Алюминий 881</v>
      </c>
      <c r="C59" s="8"/>
      <c r="D59" s="8"/>
      <c r="E59" s="8"/>
      <c r="F59" s="93"/>
      <c r="G59" s="94"/>
      <c r="H59" s="95"/>
      <c r="I59" s="90"/>
      <c r="J59" s="90"/>
      <c r="K59" s="90"/>
      <c r="L59" s="90"/>
      <c r="M59" s="90"/>
      <c r="N59" s="32"/>
      <c r="O59" s="32"/>
      <c r="Q59" s="12">
        <f t="shared" si="1"/>
        <v>0</v>
      </c>
      <c r="R59" s="12">
        <f t="shared" si="2"/>
        <v>0</v>
      </c>
      <c r="W59" s="18" t="s">
        <v>383</v>
      </c>
      <c r="Z59" s="68" t="s">
        <v>494</v>
      </c>
    </row>
    <row r="60" spans="1:26" ht="16.5">
      <c r="A60" s="52">
        <v>36</v>
      </c>
      <c r="B60" s="50" t="str">
        <f t="shared" si="0"/>
        <v>Алюминий 881</v>
      </c>
      <c r="C60" s="8"/>
      <c r="D60" s="8"/>
      <c r="E60" s="8"/>
      <c r="F60" s="93"/>
      <c r="G60" s="94"/>
      <c r="H60" s="95"/>
      <c r="I60" s="90"/>
      <c r="J60" s="90"/>
      <c r="K60" s="90"/>
      <c r="L60" s="90"/>
      <c r="M60" s="90"/>
      <c r="N60" s="32"/>
      <c r="O60" s="32"/>
      <c r="Q60" s="12">
        <f t="shared" si="1"/>
        <v>0</v>
      </c>
      <c r="R60" s="12">
        <f t="shared" si="2"/>
        <v>0</v>
      </c>
      <c r="W60" s="18" t="s">
        <v>385</v>
      </c>
      <c r="Z60" s="68" t="s">
        <v>495</v>
      </c>
    </row>
    <row r="61" spans="1:26" ht="16.5">
      <c r="A61" s="49">
        <v>37</v>
      </c>
      <c r="B61" s="50" t="str">
        <f t="shared" si="0"/>
        <v>Алюминий 881</v>
      </c>
      <c r="C61" s="8"/>
      <c r="D61" s="8"/>
      <c r="E61" s="8"/>
      <c r="F61" s="93"/>
      <c r="G61" s="94"/>
      <c r="H61" s="95"/>
      <c r="I61" s="90"/>
      <c r="J61" s="90"/>
      <c r="K61" s="90"/>
      <c r="L61" s="90"/>
      <c r="M61" s="90"/>
      <c r="N61" s="32"/>
      <c r="O61" s="32"/>
      <c r="Q61" s="12">
        <f t="shared" si="1"/>
        <v>0</v>
      </c>
      <c r="R61" s="12">
        <f t="shared" si="2"/>
        <v>0</v>
      </c>
      <c r="W61" s="16" t="s">
        <v>327</v>
      </c>
      <c r="Z61" s="68" t="s">
        <v>496</v>
      </c>
    </row>
    <row r="62" spans="1:26" ht="16.5">
      <c r="A62" s="51">
        <v>38</v>
      </c>
      <c r="B62" s="50" t="str">
        <f t="shared" si="0"/>
        <v>Алюминий 881</v>
      </c>
      <c r="C62" s="8"/>
      <c r="D62" s="8"/>
      <c r="E62" s="8"/>
      <c r="F62" s="93"/>
      <c r="G62" s="94"/>
      <c r="H62" s="95"/>
      <c r="I62" s="90"/>
      <c r="J62" s="90"/>
      <c r="K62" s="90"/>
      <c r="L62" s="90"/>
      <c r="M62" s="90"/>
      <c r="N62" s="32"/>
      <c r="O62" s="32"/>
      <c r="Q62" s="12">
        <f t="shared" si="1"/>
        <v>0</v>
      </c>
      <c r="R62" s="12">
        <f t="shared" si="2"/>
        <v>0</v>
      </c>
      <c r="W62" s="14" t="s">
        <v>80</v>
      </c>
      <c r="Z62" s="68" t="s">
        <v>497</v>
      </c>
    </row>
    <row r="63" spans="1:26" ht="16.5">
      <c r="A63" s="52">
        <v>39</v>
      </c>
      <c r="B63" s="50" t="str">
        <f t="shared" si="0"/>
        <v>Алюминий 881</v>
      </c>
      <c r="C63" s="8"/>
      <c r="D63" s="8"/>
      <c r="E63" s="8"/>
      <c r="F63" s="93"/>
      <c r="G63" s="94"/>
      <c r="H63" s="95"/>
      <c r="I63" s="90"/>
      <c r="J63" s="90"/>
      <c r="K63" s="90"/>
      <c r="L63" s="90"/>
      <c r="M63" s="90"/>
      <c r="N63" s="32"/>
      <c r="O63" s="32"/>
      <c r="Q63" s="12">
        <f t="shared" si="1"/>
        <v>0</v>
      </c>
      <c r="R63" s="12">
        <f t="shared" si="2"/>
        <v>0</v>
      </c>
      <c r="W63" s="14" t="s">
        <v>21</v>
      </c>
      <c r="Z63" s="68" t="s">
        <v>498</v>
      </c>
    </row>
    <row r="64" spans="1:26" ht="16.5">
      <c r="A64" s="49">
        <v>40</v>
      </c>
      <c r="B64" s="50" t="str">
        <f t="shared" si="0"/>
        <v>Алюминий 881</v>
      </c>
      <c r="C64" s="8"/>
      <c r="D64" s="8"/>
      <c r="E64" s="8"/>
      <c r="F64" s="93"/>
      <c r="G64" s="94"/>
      <c r="H64" s="95"/>
      <c r="I64" s="90"/>
      <c r="J64" s="90"/>
      <c r="K64" s="90"/>
      <c r="L64" s="90"/>
      <c r="M64" s="90"/>
      <c r="N64" s="32"/>
      <c r="O64" s="32"/>
      <c r="Q64" s="12">
        <f t="shared" si="1"/>
        <v>0</v>
      </c>
      <c r="R64" s="12">
        <f t="shared" si="2"/>
        <v>0</v>
      </c>
      <c r="W64" s="14" t="s">
        <v>297</v>
      </c>
      <c r="Z64" s="68" t="s">
        <v>499</v>
      </c>
    </row>
    <row r="65" spans="1:26" ht="16.5">
      <c r="A65" s="51">
        <v>41</v>
      </c>
      <c r="B65" s="50" t="str">
        <f t="shared" si="0"/>
        <v>Алюминий 881</v>
      </c>
      <c r="C65" s="8"/>
      <c r="D65" s="8"/>
      <c r="E65" s="8"/>
      <c r="F65" s="93"/>
      <c r="G65" s="94"/>
      <c r="H65" s="95"/>
      <c r="I65" s="90"/>
      <c r="J65" s="90"/>
      <c r="K65" s="90"/>
      <c r="L65" s="90"/>
      <c r="M65" s="90"/>
      <c r="N65" s="32"/>
      <c r="O65" s="32"/>
      <c r="Q65" s="12">
        <f t="shared" si="1"/>
        <v>0</v>
      </c>
      <c r="R65" s="12">
        <f t="shared" si="2"/>
        <v>0</v>
      </c>
      <c r="W65" s="14" t="s">
        <v>95</v>
      </c>
      <c r="Z65" s="68" t="s">
        <v>500</v>
      </c>
    </row>
    <row r="66" spans="1:26" ht="16.5">
      <c r="A66" s="52">
        <v>42</v>
      </c>
      <c r="B66" s="50" t="str">
        <f t="shared" si="0"/>
        <v>Алюминий 881</v>
      </c>
      <c r="C66" s="8"/>
      <c r="D66" s="8"/>
      <c r="E66" s="8"/>
      <c r="F66" s="93"/>
      <c r="G66" s="94"/>
      <c r="H66" s="95"/>
      <c r="I66" s="90"/>
      <c r="J66" s="90"/>
      <c r="K66" s="90"/>
      <c r="L66" s="90"/>
      <c r="M66" s="90"/>
      <c r="N66" s="32"/>
      <c r="O66" s="32"/>
      <c r="Q66" s="12">
        <f t="shared" si="1"/>
        <v>0</v>
      </c>
      <c r="R66" s="12">
        <f t="shared" si="2"/>
        <v>0</v>
      </c>
      <c r="W66" s="14" t="s">
        <v>49</v>
      </c>
      <c r="Z66" s="68" t="s">
        <v>501</v>
      </c>
    </row>
    <row r="67" spans="1:26" ht="16.5">
      <c r="A67" s="49">
        <v>43</v>
      </c>
      <c r="B67" s="50" t="str">
        <f t="shared" si="0"/>
        <v>Алюминий 881</v>
      </c>
      <c r="C67" s="8"/>
      <c r="D67" s="8"/>
      <c r="E67" s="8"/>
      <c r="F67" s="93"/>
      <c r="G67" s="94"/>
      <c r="H67" s="95"/>
      <c r="I67" s="90"/>
      <c r="J67" s="90"/>
      <c r="K67" s="90"/>
      <c r="L67" s="90"/>
      <c r="M67" s="90"/>
      <c r="N67" s="32"/>
      <c r="O67" s="32"/>
      <c r="Q67" s="12">
        <f t="shared" si="1"/>
        <v>0</v>
      </c>
      <c r="R67" s="12">
        <f t="shared" si="2"/>
        <v>0</v>
      </c>
      <c r="W67" s="14" t="s">
        <v>54</v>
      </c>
      <c r="Z67" s="68" t="s">
        <v>502</v>
      </c>
    </row>
    <row r="68" spans="1:26" ht="16.5">
      <c r="A68" s="51">
        <v>44</v>
      </c>
      <c r="B68" s="50" t="str">
        <f t="shared" si="0"/>
        <v>Алюминий 881</v>
      </c>
      <c r="C68" s="8"/>
      <c r="D68" s="8"/>
      <c r="E68" s="8"/>
      <c r="F68" s="93"/>
      <c r="G68" s="94"/>
      <c r="H68" s="95"/>
      <c r="I68" s="90"/>
      <c r="J68" s="90"/>
      <c r="K68" s="90"/>
      <c r="L68" s="90"/>
      <c r="M68" s="90"/>
      <c r="N68" s="32"/>
      <c r="O68" s="32"/>
      <c r="Q68" s="12">
        <f t="shared" si="1"/>
        <v>0</v>
      </c>
      <c r="R68" s="12">
        <f t="shared" si="2"/>
        <v>0</v>
      </c>
      <c r="W68" s="14" t="s">
        <v>59</v>
      </c>
      <c r="Z68" s="68" t="s">
        <v>503</v>
      </c>
    </row>
    <row r="69" spans="1:26" ht="16.5">
      <c r="A69" s="52">
        <v>45</v>
      </c>
      <c r="B69" s="50" t="str">
        <f t="shared" si="0"/>
        <v>Алюминий 881</v>
      </c>
      <c r="C69" s="8"/>
      <c r="D69" s="8"/>
      <c r="E69" s="8"/>
      <c r="F69" s="93"/>
      <c r="G69" s="94"/>
      <c r="H69" s="95"/>
      <c r="I69" s="90"/>
      <c r="J69" s="90"/>
      <c r="K69" s="90"/>
      <c r="L69" s="90"/>
      <c r="M69" s="90"/>
      <c r="N69" s="32"/>
      <c r="O69" s="32"/>
      <c r="Q69" s="12">
        <f t="shared" si="1"/>
        <v>0</v>
      </c>
      <c r="R69" s="12">
        <f t="shared" si="2"/>
        <v>0</v>
      </c>
      <c r="W69" s="14" t="s">
        <v>100</v>
      </c>
      <c r="Z69" s="68" t="s">
        <v>504</v>
      </c>
    </row>
    <row r="70" spans="1:26" ht="16.5">
      <c r="A70" s="49">
        <v>46</v>
      </c>
      <c r="B70" s="50" t="str">
        <f t="shared" si="0"/>
        <v>Алюминий 881</v>
      </c>
      <c r="C70" s="8"/>
      <c r="D70" s="8"/>
      <c r="E70" s="8"/>
      <c r="F70" s="93"/>
      <c r="G70" s="94"/>
      <c r="H70" s="95"/>
      <c r="I70" s="90"/>
      <c r="J70" s="90"/>
      <c r="K70" s="90"/>
      <c r="L70" s="90"/>
      <c r="M70" s="90"/>
      <c r="N70" s="32"/>
      <c r="O70" s="32"/>
      <c r="Q70" s="12">
        <f t="shared" si="1"/>
        <v>0</v>
      </c>
      <c r="R70" s="12">
        <f t="shared" si="2"/>
        <v>0</v>
      </c>
      <c r="W70" s="14" t="s">
        <v>64</v>
      </c>
      <c r="Z70" s="68" t="s">
        <v>505</v>
      </c>
    </row>
    <row r="71" spans="1:26" ht="16.5">
      <c r="A71" s="51">
        <v>47</v>
      </c>
      <c r="B71" s="50" t="str">
        <f t="shared" si="0"/>
        <v>Алюминий 881</v>
      </c>
      <c r="C71" s="8"/>
      <c r="D71" s="8"/>
      <c r="E71" s="8"/>
      <c r="F71" s="93"/>
      <c r="G71" s="94"/>
      <c r="H71" s="95"/>
      <c r="I71" s="90"/>
      <c r="J71" s="90"/>
      <c r="K71" s="90"/>
      <c r="L71" s="90"/>
      <c r="M71" s="90"/>
      <c r="N71" s="32"/>
      <c r="O71" s="32"/>
      <c r="Q71" s="12">
        <f t="shared" si="1"/>
        <v>0</v>
      </c>
      <c r="R71" s="12">
        <f t="shared" si="2"/>
        <v>0</v>
      </c>
      <c r="W71" s="14" t="s">
        <v>69</v>
      </c>
      <c r="Z71" s="68" t="s">
        <v>506</v>
      </c>
    </row>
    <row r="72" spans="1:26" ht="16.5">
      <c r="A72" s="52">
        <v>48</v>
      </c>
      <c r="B72" s="50" t="str">
        <f t="shared" si="0"/>
        <v>Алюминий 881</v>
      </c>
      <c r="C72" s="8"/>
      <c r="D72" s="8"/>
      <c r="E72" s="8"/>
      <c r="F72" s="93"/>
      <c r="G72" s="94"/>
      <c r="H72" s="95"/>
      <c r="I72" s="90"/>
      <c r="J72" s="90"/>
      <c r="K72" s="90"/>
      <c r="L72" s="90"/>
      <c r="M72" s="90"/>
      <c r="N72" s="32"/>
      <c r="O72" s="32"/>
      <c r="Q72" s="12">
        <f t="shared" si="1"/>
        <v>0</v>
      </c>
      <c r="R72" s="12">
        <f t="shared" si="2"/>
        <v>0</v>
      </c>
      <c r="W72" s="14" t="s">
        <v>266</v>
      </c>
      <c r="Z72" s="68" t="s">
        <v>507</v>
      </c>
    </row>
    <row r="73" spans="1:26" ht="16.5">
      <c r="A73" s="49">
        <v>49</v>
      </c>
      <c r="B73" s="50" t="str">
        <f t="shared" si="0"/>
        <v>Алюминий 881</v>
      </c>
      <c r="C73" s="8"/>
      <c r="D73" s="8"/>
      <c r="E73" s="8"/>
      <c r="F73" s="93"/>
      <c r="G73" s="94"/>
      <c r="H73" s="95"/>
      <c r="I73" s="90"/>
      <c r="J73" s="90"/>
      <c r="K73" s="90"/>
      <c r="L73" s="90"/>
      <c r="M73" s="90"/>
      <c r="N73" s="32"/>
      <c r="O73" s="32"/>
      <c r="Q73" s="12">
        <f t="shared" si="1"/>
        <v>0</v>
      </c>
      <c r="R73" s="12">
        <f t="shared" si="2"/>
        <v>0</v>
      </c>
      <c r="W73" s="14" t="s">
        <v>306</v>
      </c>
      <c r="Z73" s="68" t="s">
        <v>508</v>
      </c>
    </row>
    <row r="74" spans="1:26" ht="16.5">
      <c r="A74" s="51">
        <v>50</v>
      </c>
      <c r="B74" s="50" t="str">
        <f t="shared" si="0"/>
        <v>Алюминий 881</v>
      </c>
      <c r="C74" s="8"/>
      <c r="D74" s="8"/>
      <c r="E74" s="8"/>
      <c r="F74" s="93"/>
      <c r="G74" s="94"/>
      <c r="H74" s="95"/>
      <c r="I74" s="90"/>
      <c r="J74" s="90"/>
      <c r="K74" s="90"/>
      <c r="L74" s="90"/>
      <c r="M74" s="90"/>
      <c r="N74" s="32"/>
      <c r="O74" s="32"/>
      <c r="Q74" s="12">
        <f t="shared" si="1"/>
        <v>0</v>
      </c>
      <c r="R74" s="12">
        <f t="shared" si="2"/>
        <v>0</v>
      </c>
      <c r="W74" s="14" t="s">
        <v>79</v>
      </c>
      <c r="Z74" s="68" t="s">
        <v>509</v>
      </c>
    </row>
    <row r="75" spans="1:26" ht="16.5">
      <c r="A75" s="52">
        <v>51</v>
      </c>
      <c r="B75" s="50" t="str">
        <f t="shared" si="0"/>
        <v>Алюминий 881</v>
      </c>
      <c r="C75" s="8"/>
      <c r="D75" s="8"/>
      <c r="E75" s="8"/>
      <c r="F75" s="93"/>
      <c r="G75" s="94"/>
      <c r="H75" s="95"/>
      <c r="I75" s="90"/>
      <c r="J75" s="90"/>
      <c r="K75" s="90"/>
      <c r="L75" s="90"/>
      <c r="M75" s="90"/>
      <c r="N75" s="32"/>
      <c r="O75" s="32"/>
      <c r="Q75" s="12">
        <f t="shared" si="1"/>
        <v>0</v>
      </c>
      <c r="R75" s="12">
        <f t="shared" si="2"/>
        <v>0</v>
      </c>
      <c r="W75" s="18" t="s">
        <v>380</v>
      </c>
      <c r="Z75" s="68" t="s">
        <v>510</v>
      </c>
    </row>
    <row r="76" spans="1:26" ht="16.5">
      <c r="A76" s="49">
        <v>52</v>
      </c>
      <c r="B76" s="50" t="str">
        <f t="shared" si="0"/>
        <v>Алюминий 881</v>
      </c>
      <c r="C76" s="8"/>
      <c r="D76" s="8"/>
      <c r="E76" s="8"/>
      <c r="F76" s="93"/>
      <c r="G76" s="94"/>
      <c r="H76" s="95"/>
      <c r="I76" s="90"/>
      <c r="J76" s="90"/>
      <c r="K76" s="90"/>
      <c r="L76" s="90"/>
      <c r="M76" s="90"/>
      <c r="N76" s="32"/>
      <c r="O76" s="32"/>
      <c r="Q76" s="12">
        <f t="shared" si="1"/>
        <v>0</v>
      </c>
      <c r="R76" s="12">
        <f t="shared" si="2"/>
        <v>0</v>
      </c>
      <c r="W76" s="14" t="s">
        <v>109</v>
      </c>
      <c r="Z76" s="68" t="s">
        <v>511</v>
      </c>
    </row>
    <row r="77" spans="1:26" ht="16.5">
      <c r="A77" s="51">
        <v>53</v>
      </c>
      <c r="B77" s="50" t="str">
        <f t="shared" si="0"/>
        <v>Алюминий 881</v>
      </c>
      <c r="C77" s="8"/>
      <c r="D77" s="8"/>
      <c r="E77" s="8"/>
      <c r="F77" s="93"/>
      <c r="G77" s="94"/>
      <c r="H77" s="95"/>
      <c r="I77" s="90"/>
      <c r="J77" s="90"/>
      <c r="K77" s="90"/>
      <c r="L77" s="90"/>
      <c r="M77" s="90"/>
      <c r="N77" s="32"/>
      <c r="O77" s="32"/>
      <c r="Q77" s="12">
        <f t="shared" si="1"/>
        <v>0</v>
      </c>
      <c r="R77" s="12">
        <f t="shared" si="2"/>
        <v>0</v>
      </c>
      <c r="W77" s="18" t="s">
        <v>353</v>
      </c>
      <c r="Z77" s="68" t="s">
        <v>512</v>
      </c>
    </row>
    <row r="78" spans="1:26" ht="16.5">
      <c r="A78" s="52">
        <v>54</v>
      </c>
      <c r="B78" s="50" t="str">
        <f t="shared" si="0"/>
        <v>Алюминий 881</v>
      </c>
      <c r="C78" s="8"/>
      <c r="D78" s="8"/>
      <c r="E78" s="8"/>
      <c r="F78" s="93"/>
      <c r="G78" s="94"/>
      <c r="H78" s="95"/>
      <c r="I78" s="90"/>
      <c r="J78" s="90"/>
      <c r="K78" s="90"/>
      <c r="L78" s="90"/>
      <c r="M78" s="90"/>
      <c r="N78" s="32"/>
      <c r="O78" s="32"/>
      <c r="Q78" s="12">
        <f t="shared" si="1"/>
        <v>0</v>
      </c>
      <c r="R78" s="12">
        <f t="shared" si="2"/>
        <v>0</v>
      </c>
      <c r="W78" s="18" t="s">
        <v>350</v>
      </c>
      <c r="Z78" s="68" t="s">
        <v>513</v>
      </c>
    </row>
    <row r="79" spans="1:26" ht="16.5">
      <c r="A79" s="49">
        <v>55</v>
      </c>
      <c r="B79" s="50" t="str">
        <f t="shared" si="0"/>
        <v>Алюминий 881</v>
      </c>
      <c r="C79" s="8"/>
      <c r="D79" s="8"/>
      <c r="E79" s="8"/>
      <c r="F79" s="93"/>
      <c r="G79" s="94"/>
      <c r="H79" s="95"/>
      <c r="I79" s="90"/>
      <c r="J79" s="90"/>
      <c r="K79" s="90"/>
      <c r="L79" s="90"/>
      <c r="M79" s="90"/>
      <c r="N79" s="32"/>
      <c r="O79" s="32"/>
      <c r="Q79" s="12">
        <f t="shared" si="1"/>
        <v>0</v>
      </c>
      <c r="R79" s="12">
        <f t="shared" si="2"/>
        <v>0</v>
      </c>
      <c r="W79" s="21" t="s">
        <v>417</v>
      </c>
      <c r="Z79" s="68" t="s">
        <v>514</v>
      </c>
    </row>
    <row r="80" spans="1:26" ht="16.5">
      <c r="A80" s="51">
        <v>56</v>
      </c>
      <c r="B80" s="50" t="str">
        <f t="shared" si="0"/>
        <v>Алюминий 881</v>
      </c>
      <c r="C80" s="8"/>
      <c r="D80" s="8"/>
      <c r="E80" s="8"/>
      <c r="F80" s="93"/>
      <c r="G80" s="94"/>
      <c r="H80" s="95"/>
      <c r="I80" s="90"/>
      <c r="J80" s="90"/>
      <c r="K80" s="90"/>
      <c r="L80" s="90"/>
      <c r="M80" s="90"/>
      <c r="N80" s="32"/>
      <c r="O80" s="32"/>
      <c r="Q80" s="12">
        <f t="shared" si="1"/>
        <v>0</v>
      </c>
      <c r="R80" s="12">
        <f t="shared" si="2"/>
        <v>0</v>
      </c>
      <c r="W80" s="21" t="s">
        <v>419</v>
      </c>
      <c r="Z80" s="68" t="s">
        <v>515</v>
      </c>
    </row>
    <row r="81" spans="1:26" ht="16.5">
      <c r="A81" s="52">
        <v>57</v>
      </c>
      <c r="B81" s="50" t="str">
        <f t="shared" si="0"/>
        <v>Алюминий 881</v>
      </c>
      <c r="C81" s="8"/>
      <c r="D81" s="8"/>
      <c r="E81" s="8"/>
      <c r="F81" s="93"/>
      <c r="G81" s="94"/>
      <c r="H81" s="95"/>
      <c r="I81" s="90"/>
      <c r="J81" s="90"/>
      <c r="K81" s="90"/>
      <c r="L81" s="90"/>
      <c r="M81" s="90"/>
      <c r="N81" s="32"/>
      <c r="O81" s="32"/>
      <c r="Q81" s="12">
        <f t="shared" si="1"/>
        <v>0</v>
      </c>
      <c r="R81" s="12">
        <f t="shared" si="2"/>
        <v>0</v>
      </c>
      <c r="W81" s="21" t="s">
        <v>418</v>
      </c>
      <c r="Z81" s="68" t="s">
        <v>516</v>
      </c>
    </row>
    <row r="82" spans="1:26" ht="16.5">
      <c r="A82" s="49">
        <v>58</v>
      </c>
      <c r="B82" s="50" t="str">
        <f t="shared" si="0"/>
        <v>Алюминий 881</v>
      </c>
      <c r="C82" s="8"/>
      <c r="D82" s="8"/>
      <c r="E82" s="8"/>
      <c r="F82" s="93"/>
      <c r="G82" s="94"/>
      <c r="H82" s="95"/>
      <c r="I82" s="90"/>
      <c r="J82" s="90"/>
      <c r="K82" s="90"/>
      <c r="L82" s="90"/>
      <c r="M82" s="90"/>
      <c r="N82" s="32"/>
      <c r="O82" s="32"/>
      <c r="Q82" s="12">
        <f t="shared" si="1"/>
        <v>0</v>
      </c>
      <c r="R82" s="12">
        <f t="shared" si="2"/>
        <v>0</v>
      </c>
      <c r="W82" s="14" t="s">
        <v>112</v>
      </c>
      <c r="Z82" s="68" t="s">
        <v>517</v>
      </c>
    </row>
    <row r="83" spans="1:26" ht="16.5">
      <c r="A83" s="51">
        <v>59</v>
      </c>
      <c r="B83" s="50" t="str">
        <f t="shared" si="0"/>
        <v>Алюминий 881</v>
      </c>
      <c r="C83" s="8"/>
      <c r="D83" s="8"/>
      <c r="E83" s="8"/>
      <c r="F83" s="93"/>
      <c r="G83" s="94"/>
      <c r="H83" s="95"/>
      <c r="I83" s="90"/>
      <c r="J83" s="90"/>
      <c r="K83" s="90"/>
      <c r="L83" s="90"/>
      <c r="M83" s="90"/>
      <c r="N83" s="32"/>
      <c r="O83" s="32"/>
      <c r="Q83" s="12">
        <f t="shared" si="1"/>
        <v>0</v>
      </c>
      <c r="R83" s="12">
        <f t="shared" si="2"/>
        <v>0</v>
      </c>
      <c r="W83" s="18" t="s">
        <v>409</v>
      </c>
      <c r="Z83" s="68" t="s">
        <v>518</v>
      </c>
    </row>
    <row r="84" spans="1:26" ht="16.5">
      <c r="A84" s="52">
        <v>60</v>
      </c>
      <c r="B84" s="50" t="str">
        <f t="shared" si="0"/>
        <v>Алюминий 881</v>
      </c>
      <c r="C84" s="8"/>
      <c r="D84" s="8"/>
      <c r="E84" s="8"/>
      <c r="F84" s="93"/>
      <c r="G84" s="94"/>
      <c r="H84" s="95"/>
      <c r="I84" s="90"/>
      <c r="J84" s="90"/>
      <c r="K84" s="90"/>
      <c r="L84" s="90"/>
      <c r="M84" s="90"/>
      <c r="N84" s="32"/>
      <c r="O84" s="32"/>
      <c r="Q84" s="12">
        <f t="shared" si="1"/>
        <v>0</v>
      </c>
      <c r="R84" s="12">
        <f t="shared" si="2"/>
        <v>0</v>
      </c>
      <c r="W84" s="21" t="s">
        <v>424</v>
      </c>
      <c r="Z84" s="68" t="s">
        <v>519</v>
      </c>
    </row>
    <row r="85" spans="1:26" ht="16.5">
      <c r="A85" s="51">
        <v>61</v>
      </c>
      <c r="B85" s="50" t="str">
        <f t="shared" si="0"/>
        <v>Алюминий 881</v>
      </c>
      <c r="C85" s="8"/>
      <c r="D85" s="8"/>
      <c r="E85" s="9"/>
      <c r="F85" s="93"/>
      <c r="G85" s="94"/>
      <c r="H85" s="95"/>
      <c r="I85" s="90"/>
      <c r="J85" s="90"/>
      <c r="K85" s="90"/>
      <c r="L85" s="90"/>
      <c r="M85" s="90"/>
      <c r="N85" s="32"/>
      <c r="O85" s="32"/>
      <c r="Q85" s="12">
        <f t="shared" si="1"/>
        <v>0</v>
      </c>
      <c r="R85" s="12">
        <f t="shared" si="2"/>
        <v>0</v>
      </c>
      <c r="W85" s="21" t="s">
        <v>422</v>
      </c>
      <c r="Z85" s="68" t="s">
        <v>520</v>
      </c>
    </row>
    <row r="86" spans="1:26" ht="16.5">
      <c r="A86" s="52">
        <v>62</v>
      </c>
      <c r="B86" s="50" t="str">
        <f t="shared" si="0"/>
        <v>Алюминий 881</v>
      </c>
      <c r="C86" s="8"/>
      <c r="D86" s="8"/>
      <c r="E86" s="9"/>
      <c r="F86" s="93"/>
      <c r="G86" s="94"/>
      <c r="H86" s="95"/>
      <c r="I86" s="90"/>
      <c r="J86" s="90"/>
      <c r="K86" s="90"/>
      <c r="L86" s="90"/>
      <c r="M86" s="90"/>
      <c r="N86" s="32"/>
      <c r="O86" s="32"/>
      <c r="Q86" s="12">
        <f t="shared" si="1"/>
        <v>0</v>
      </c>
      <c r="R86" s="12">
        <f t="shared" si="2"/>
        <v>0</v>
      </c>
      <c r="W86" s="21" t="s">
        <v>423</v>
      </c>
      <c r="Z86" s="68" t="s">
        <v>521</v>
      </c>
    </row>
    <row r="87" spans="1:26" ht="16.5">
      <c r="A87" s="51">
        <v>63</v>
      </c>
      <c r="B87" s="50" t="str">
        <f t="shared" si="0"/>
        <v>Алюминий 881</v>
      </c>
      <c r="C87" s="8"/>
      <c r="D87" s="8"/>
      <c r="E87" s="9"/>
      <c r="F87" s="93"/>
      <c r="G87" s="94"/>
      <c r="H87" s="95"/>
      <c r="I87" s="90"/>
      <c r="J87" s="90"/>
      <c r="K87" s="90"/>
      <c r="L87" s="90"/>
      <c r="M87" s="90"/>
      <c r="N87" s="32"/>
      <c r="O87" s="32"/>
      <c r="Q87" s="12">
        <f t="shared" si="1"/>
        <v>0</v>
      </c>
      <c r="R87" s="12">
        <f t="shared" si="2"/>
        <v>0</v>
      </c>
      <c r="W87" s="18" t="s">
        <v>369</v>
      </c>
      <c r="Z87" s="68" t="s">
        <v>522</v>
      </c>
    </row>
    <row r="88" spans="1:26" ht="16.5">
      <c r="A88" s="52">
        <v>64</v>
      </c>
      <c r="B88" s="50" t="str">
        <f t="shared" si="0"/>
        <v>Алюминий 881</v>
      </c>
      <c r="C88" s="8"/>
      <c r="D88" s="8"/>
      <c r="E88" s="9"/>
      <c r="F88" s="93"/>
      <c r="G88" s="94"/>
      <c r="H88" s="95"/>
      <c r="I88" s="90"/>
      <c r="J88" s="90"/>
      <c r="K88" s="90"/>
      <c r="L88" s="90"/>
      <c r="M88" s="90"/>
      <c r="N88" s="32"/>
      <c r="O88" s="32"/>
      <c r="Q88" s="12">
        <f t="shared" si="1"/>
        <v>0</v>
      </c>
      <c r="R88" s="12">
        <f t="shared" si="2"/>
        <v>0</v>
      </c>
      <c r="W88" s="14" t="s">
        <v>98</v>
      </c>
      <c r="Z88" s="68" t="s">
        <v>523</v>
      </c>
    </row>
    <row r="89" spans="1:26" ht="16.5">
      <c r="A89" s="51">
        <v>65</v>
      </c>
      <c r="B89" s="50" t="str">
        <f t="shared" si="0"/>
        <v>Алюминий 881</v>
      </c>
      <c r="C89" s="8"/>
      <c r="D89" s="8"/>
      <c r="E89" s="9"/>
      <c r="F89" s="93"/>
      <c r="G89" s="94"/>
      <c r="H89" s="95"/>
      <c r="I89" s="90"/>
      <c r="J89" s="90"/>
      <c r="K89" s="90"/>
      <c r="L89" s="90"/>
      <c r="M89" s="90"/>
      <c r="N89" s="32"/>
      <c r="O89" s="32"/>
      <c r="Q89" s="12">
        <f t="shared" si="1"/>
        <v>0</v>
      </c>
      <c r="R89" s="12">
        <f t="shared" si="2"/>
        <v>0</v>
      </c>
      <c r="W89" s="14" t="s">
        <v>89</v>
      </c>
      <c r="Z89" s="68" t="s">
        <v>524</v>
      </c>
    </row>
    <row r="90" spans="1:26" ht="16.5">
      <c r="A90" s="52">
        <v>66</v>
      </c>
      <c r="B90" s="50" t="str">
        <f t="shared" ref="B90:B114" si="3">$C$14</f>
        <v>Алюминий 881</v>
      </c>
      <c r="C90" s="8"/>
      <c r="D90" s="8"/>
      <c r="E90" s="9"/>
      <c r="F90" s="93"/>
      <c r="G90" s="94"/>
      <c r="H90" s="95"/>
      <c r="I90" s="90"/>
      <c r="J90" s="90"/>
      <c r="K90" s="90"/>
      <c r="L90" s="90"/>
      <c r="M90" s="90"/>
      <c r="N90" s="32"/>
      <c r="O90" s="32"/>
      <c r="Q90" s="12">
        <f t="shared" ref="Q90:Q114" si="4">(C90*D90)/1000000*E90</f>
        <v>0</v>
      </c>
      <c r="R90" s="12">
        <f t="shared" ref="R90:R114" si="5">((C90*F90)/1000+(D90*I90)/1000)*E90</f>
        <v>0</v>
      </c>
      <c r="W90" s="23" t="s">
        <v>357</v>
      </c>
      <c r="Z90" s="68" t="s">
        <v>525</v>
      </c>
    </row>
    <row r="91" spans="1:26" ht="16.5">
      <c r="A91" s="51">
        <v>67</v>
      </c>
      <c r="B91" s="50" t="str">
        <f t="shared" si="3"/>
        <v>Алюминий 881</v>
      </c>
      <c r="C91" s="8"/>
      <c r="D91" s="8"/>
      <c r="E91" s="9"/>
      <c r="F91" s="93"/>
      <c r="G91" s="94"/>
      <c r="H91" s="95"/>
      <c r="I91" s="90"/>
      <c r="J91" s="90"/>
      <c r="K91" s="90"/>
      <c r="L91" s="90"/>
      <c r="M91" s="90"/>
      <c r="N91" s="32"/>
      <c r="O91" s="32"/>
      <c r="Q91" s="12">
        <f t="shared" si="4"/>
        <v>0</v>
      </c>
      <c r="R91" s="12">
        <f t="shared" si="5"/>
        <v>0</v>
      </c>
      <c r="W91" s="23" t="s">
        <v>355</v>
      </c>
      <c r="Z91" s="68" t="s">
        <v>526</v>
      </c>
    </row>
    <row r="92" spans="1:26" ht="16.5">
      <c r="A92" s="52">
        <v>68</v>
      </c>
      <c r="B92" s="50" t="str">
        <f t="shared" si="3"/>
        <v>Алюминий 881</v>
      </c>
      <c r="C92" s="8"/>
      <c r="D92" s="8"/>
      <c r="E92" s="9"/>
      <c r="F92" s="93"/>
      <c r="G92" s="94"/>
      <c r="H92" s="95"/>
      <c r="I92" s="90"/>
      <c r="J92" s="90"/>
      <c r="K92" s="90"/>
      <c r="L92" s="90"/>
      <c r="M92" s="90"/>
      <c r="N92" s="32"/>
      <c r="O92" s="32"/>
      <c r="Q92" s="12">
        <f t="shared" si="4"/>
        <v>0</v>
      </c>
      <c r="R92" s="12">
        <f t="shared" si="5"/>
        <v>0</v>
      </c>
      <c r="W92" s="23" t="s">
        <v>356</v>
      </c>
      <c r="Z92" s="68" t="s">
        <v>527</v>
      </c>
    </row>
    <row r="93" spans="1:26" ht="16.5">
      <c r="A93" s="51">
        <v>69</v>
      </c>
      <c r="B93" s="50" t="str">
        <f t="shared" si="3"/>
        <v>Алюминий 881</v>
      </c>
      <c r="C93" s="8"/>
      <c r="D93" s="8"/>
      <c r="E93" s="9"/>
      <c r="F93" s="93"/>
      <c r="G93" s="94"/>
      <c r="H93" s="95"/>
      <c r="I93" s="90"/>
      <c r="J93" s="90"/>
      <c r="K93" s="90"/>
      <c r="L93" s="90"/>
      <c r="M93" s="90"/>
      <c r="N93" s="32"/>
      <c r="O93" s="32"/>
      <c r="Q93" s="12">
        <f t="shared" si="4"/>
        <v>0</v>
      </c>
      <c r="R93" s="12">
        <f t="shared" si="5"/>
        <v>0</v>
      </c>
      <c r="W93" s="23" t="s">
        <v>358</v>
      </c>
      <c r="Z93" s="68" t="s">
        <v>528</v>
      </c>
    </row>
    <row r="94" spans="1:26" ht="16.5">
      <c r="A94" s="52">
        <v>70</v>
      </c>
      <c r="B94" s="50" t="str">
        <f t="shared" si="3"/>
        <v>Алюминий 881</v>
      </c>
      <c r="C94" s="8"/>
      <c r="D94" s="8"/>
      <c r="E94" s="9"/>
      <c r="F94" s="93"/>
      <c r="G94" s="94"/>
      <c r="H94" s="95"/>
      <c r="I94" s="90"/>
      <c r="J94" s="90"/>
      <c r="K94" s="90"/>
      <c r="L94" s="90"/>
      <c r="M94" s="90"/>
      <c r="N94" s="32"/>
      <c r="O94" s="32"/>
      <c r="Q94" s="12">
        <f t="shared" si="4"/>
        <v>0</v>
      </c>
      <c r="R94" s="12">
        <f t="shared" si="5"/>
        <v>0</v>
      </c>
      <c r="W94" s="18" t="s">
        <v>354</v>
      </c>
      <c r="Z94" s="68" t="s">
        <v>529</v>
      </c>
    </row>
    <row r="95" spans="1:26" ht="16.5">
      <c r="A95" s="51">
        <v>71</v>
      </c>
      <c r="B95" s="50" t="str">
        <f t="shared" si="3"/>
        <v>Алюминий 881</v>
      </c>
      <c r="C95" s="8"/>
      <c r="D95" s="8"/>
      <c r="E95" s="9"/>
      <c r="F95" s="93"/>
      <c r="G95" s="94"/>
      <c r="H95" s="95"/>
      <c r="I95" s="90"/>
      <c r="J95" s="90"/>
      <c r="K95" s="90"/>
      <c r="L95" s="90"/>
      <c r="M95" s="90"/>
      <c r="N95" s="32"/>
      <c r="O95" s="32"/>
      <c r="Q95" s="12">
        <f t="shared" si="4"/>
        <v>0</v>
      </c>
      <c r="R95" s="12">
        <f t="shared" si="5"/>
        <v>0</v>
      </c>
      <c r="W95" s="14" t="s">
        <v>113</v>
      </c>
      <c r="Z95" s="68" t="s">
        <v>530</v>
      </c>
    </row>
    <row r="96" spans="1:26" ht="16.5">
      <c r="A96" s="52">
        <v>72</v>
      </c>
      <c r="B96" s="50" t="str">
        <f t="shared" si="3"/>
        <v>Алюминий 881</v>
      </c>
      <c r="C96" s="8"/>
      <c r="D96" s="8"/>
      <c r="E96" s="9"/>
      <c r="F96" s="93"/>
      <c r="G96" s="94"/>
      <c r="H96" s="95"/>
      <c r="I96" s="90"/>
      <c r="J96" s="90"/>
      <c r="K96" s="90"/>
      <c r="L96" s="90"/>
      <c r="M96" s="90"/>
      <c r="N96" s="32"/>
      <c r="O96" s="32"/>
      <c r="Q96" s="12">
        <f t="shared" si="4"/>
        <v>0</v>
      </c>
      <c r="R96" s="12">
        <f t="shared" si="5"/>
        <v>0</v>
      </c>
      <c r="W96" s="18" t="s">
        <v>338</v>
      </c>
      <c r="Z96" s="68" t="s">
        <v>531</v>
      </c>
    </row>
    <row r="97" spans="1:26" ht="16.5">
      <c r="A97" s="51">
        <v>73</v>
      </c>
      <c r="B97" s="50" t="str">
        <f t="shared" si="3"/>
        <v>Алюминий 881</v>
      </c>
      <c r="C97" s="8"/>
      <c r="D97" s="8"/>
      <c r="E97" s="9"/>
      <c r="F97" s="93"/>
      <c r="G97" s="94"/>
      <c r="H97" s="95"/>
      <c r="I97" s="90"/>
      <c r="J97" s="90"/>
      <c r="K97" s="90"/>
      <c r="L97" s="90"/>
      <c r="M97" s="90"/>
      <c r="N97" s="32"/>
      <c r="O97" s="32"/>
      <c r="Q97" s="12">
        <f t="shared" si="4"/>
        <v>0</v>
      </c>
      <c r="R97" s="12">
        <f t="shared" si="5"/>
        <v>0</v>
      </c>
      <c r="W97" s="14" t="s">
        <v>284</v>
      </c>
      <c r="Z97" s="68" t="s">
        <v>532</v>
      </c>
    </row>
    <row r="98" spans="1:26" ht="16.5">
      <c r="A98" s="52">
        <v>74</v>
      </c>
      <c r="B98" s="50" t="str">
        <f t="shared" si="3"/>
        <v>Алюминий 881</v>
      </c>
      <c r="C98" s="8"/>
      <c r="D98" s="8"/>
      <c r="E98" s="9"/>
      <c r="F98" s="93"/>
      <c r="G98" s="94"/>
      <c r="H98" s="95"/>
      <c r="I98" s="90"/>
      <c r="J98" s="90"/>
      <c r="K98" s="90"/>
      <c r="L98" s="90"/>
      <c r="M98" s="90"/>
      <c r="N98" s="32"/>
      <c r="O98" s="32"/>
      <c r="Q98" s="12">
        <f t="shared" si="4"/>
        <v>0</v>
      </c>
      <c r="R98" s="12">
        <f t="shared" si="5"/>
        <v>0</v>
      </c>
      <c r="W98" s="14" t="s">
        <v>117</v>
      </c>
      <c r="Z98" s="68" t="s">
        <v>533</v>
      </c>
    </row>
    <row r="99" spans="1:26" ht="16.5">
      <c r="A99" s="51">
        <v>75</v>
      </c>
      <c r="B99" s="50" t="str">
        <f t="shared" si="3"/>
        <v>Алюминий 881</v>
      </c>
      <c r="C99" s="8"/>
      <c r="D99" s="8"/>
      <c r="E99" s="9"/>
      <c r="F99" s="93"/>
      <c r="G99" s="94"/>
      <c r="H99" s="95"/>
      <c r="I99" s="90"/>
      <c r="J99" s="90"/>
      <c r="K99" s="90"/>
      <c r="L99" s="90"/>
      <c r="M99" s="90"/>
      <c r="N99" s="32"/>
      <c r="O99" s="32"/>
      <c r="Q99" s="12">
        <f t="shared" si="4"/>
        <v>0</v>
      </c>
      <c r="R99" s="12">
        <f t="shared" si="5"/>
        <v>0</v>
      </c>
      <c r="W99" s="18" t="s">
        <v>370</v>
      </c>
      <c r="Z99" s="68" t="s">
        <v>534</v>
      </c>
    </row>
    <row r="100" spans="1:26" ht="16.5">
      <c r="A100" s="52">
        <v>76</v>
      </c>
      <c r="B100" s="50" t="str">
        <f t="shared" si="3"/>
        <v>Алюминий 881</v>
      </c>
      <c r="C100" s="8"/>
      <c r="D100" s="8"/>
      <c r="E100" s="9"/>
      <c r="F100" s="93"/>
      <c r="G100" s="94"/>
      <c r="H100" s="95"/>
      <c r="I100" s="90"/>
      <c r="J100" s="90"/>
      <c r="K100" s="90"/>
      <c r="L100" s="90"/>
      <c r="M100" s="90"/>
      <c r="N100" s="32"/>
      <c r="O100" s="32"/>
      <c r="Q100" s="12">
        <f t="shared" si="4"/>
        <v>0</v>
      </c>
      <c r="R100" s="12">
        <f t="shared" si="5"/>
        <v>0</v>
      </c>
      <c r="W100" s="18" t="s">
        <v>371</v>
      </c>
      <c r="Z100" s="68" t="s">
        <v>535</v>
      </c>
    </row>
    <row r="101" spans="1:26" ht="16.5">
      <c r="A101" s="51">
        <v>77</v>
      </c>
      <c r="B101" s="50" t="str">
        <f t="shared" si="3"/>
        <v>Алюминий 881</v>
      </c>
      <c r="C101" s="8"/>
      <c r="D101" s="8"/>
      <c r="E101" s="9"/>
      <c r="F101" s="93"/>
      <c r="G101" s="94"/>
      <c r="H101" s="95"/>
      <c r="I101" s="90"/>
      <c r="J101" s="90"/>
      <c r="K101" s="90"/>
      <c r="L101" s="90"/>
      <c r="M101" s="90"/>
      <c r="N101" s="32"/>
      <c r="O101" s="32"/>
      <c r="Q101" s="12">
        <f t="shared" si="4"/>
        <v>0</v>
      </c>
      <c r="R101" s="12">
        <f t="shared" si="5"/>
        <v>0</v>
      </c>
      <c r="W101" s="14" t="s">
        <v>267</v>
      </c>
      <c r="Z101" s="68" t="s">
        <v>536</v>
      </c>
    </row>
    <row r="102" spans="1:26" ht="16.5">
      <c r="A102" s="52">
        <v>78</v>
      </c>
      <c r="B102" s="50" t="str">
        <f t="shared" si="3"/>
        <v>Алюминий 881</v>
      </c>
      <c r="C102" s="8"/>
      <c r="D102" s="8"/>
      <c r="E102" s="9"/>
      <c r="F102" s="93"/>
      <c r="G102" s="94"/>
      <c r="H102" s="95"/>
      <c r="I102" s="90"/>
      <c r="J102" s="90"/>
      <c r="K102" s="90"/>
      <c r="L102" s="90"/>
      <c r="M102" s="90"/>
      <c r="N102" s="32"/>
      <c r="O102" s="32"/>
      <c r="Q102" s="12">
        <f t="shared" si="4"/>
        <v>0</v>
      </c>
      <c r="R102" s="12">
        <f t="shared" si="5"/>
        <v>0</v>
      </c>
      <c r="W102" s="14" t="s">
        <v>270</v>
      </c>
      <c r="Z102" s="68" t="s">
        <v>537</v>
      </c>
    </row>
    <row r="103" spans="1:26" ht="16.5">
      <c r="A103" s="51">
        <v>79</v>
      </c>
      <c r="B103" s="50" t="str">
        <f t="shared" si="3"/>
        <v>Алюминий 881</v>
      </c>
      <c r="C103" s="8"/>
      <c r="D103" s="8"/>
      <c r="E103" s="9"/>
      <c r="F103" s="93"/>
      <c r="G103" s="94"/>
      <c r="H103" s="95"/>
      <c r="I103" s="90"/>
      <c r="J103" s="90"/>
      <c r="K103" s="90"/>
      <c r="L103" s="90"/>
      <c r="M103" s="90"/>
      <c r="N103" s="32"/>
      <c r="O103" s="32"/>
      <c r="Q103" s="12">
        <f t="shared" si="4"/>
        <v>0</v>
      </c>
      <c r="R103" s="12">
        <f t="shared" si="5"/>
        <v>0</v>
      </c>
      <c r="W103" s="14" t="s">
        <v>129</v>
      </c>
      <c r="Z103" s="68" t="s">
        <v>538</v>
      </c>
    </row>
    <row r="104" spans="1:26" ht="16.5">
      <c r="A104" s="52">
        <v>80</v>
      </c>
      <c r="B104" s="50" t="str">
        <f t="shared" si="3"/>
        <v>Алюминий 881</v>
      </c>
      <c r="C104" s="8"/>
      <c r="D104" s="8"/>
      <c r="E104" s="9"/>
      <c r="F104" s="93"/>
      <c r="G104" s="94"/>
      <c r="H104" s="95"/>
      <c r="I104" s="90"/>
      <c r="J104" s="90"/>
      <c r="K104" s="90"/>
      <c r="L104" s="90"/>
      <c r="M104" s="90"/>
      <c r="N104" s="32"/>
      <c r="O104" s="32"/>
      <c r="Q104" s="12">
        <f t="shared" si="4"/>
        <v>0</v>
      </c>
      <c r="R104" s="12">
        <f t="shared" si="5"/>
        <v>0</v>
      </c>
      <c r="W104" s="14" t="s">
        <v>74</v>
      </c>
      <c r="Z104" s="68" t="s">
        <v>539</v>
      </c>
    </row>
    <row r="105" spans="1:26" ht="16.5">
      <c r="A105" s="51">
        <v>81</v>
      </c>
      <c r="B105" s="50" t="str">
        <f t="shared" si="3"/>
        <v>Алюминий 881</v>
      </c>
      <c r="C105" s="8"/>
      <c r="D105" s="8"/>
      <c r="E105" s="9"/>
      <c r="F105" s="93"/>
      <c r="G105" s="94"/>
      <c r="H105" s="95"/>
      <c r="I105" s="90"/>
      <c r="J105" s="90"/>
      <c r="K105" s="90"/>
      <c r="L105" s="90"/>
      <c r="M105" s="90"/>
      <c r="N105" s="32"/>
      <c r="O105" s="32"/>
      <c r="Q105" s="12">
        <f t="shared" si="4"/>
        <v>0</v>
      </c>
      <c r="R105" s="12">
        <f t="shared" si="5"/>
        <v>0</v>
      </c>
      <c r="W105" s="18" t="s">
        <v>337</v>
      </c>
      <c r="Z105" s="68" t="s">
        <v>540</v>
      </c>
    </row>
    <row r="106" spans="1:26" ht="16.5">
      <c r="A106" s="52">
        <v>82</v>
      </c>
      <c r="B106" s="50" t="str">
        <f t="shared" si="3"/>
        <v>Алюминий 881</v>
      </c>
      <c r="C106" s="8"/>
      <c r="D106" s="8"/>
      <c r="E106" s="9"/>
      <c r="F106" s="93"/>
      <c r="G106" s="94"/>
      <c r="H106" s="95"/>
      <c r="I106" s="90"/>
      <c r="J106" s="90"/>
      <c r="K106" s="90"/>
      <c r="L106" s="90"/>
      <c r="M106" s="90"/>
      <c r="N106" s="32"/>
      <c r="O106" s="32"/>
      <c r="Q106" s="12">
        <f t="shared" si="4"/>
        <v>0</v>
      </c>
      <c r="R106" s="12">
        <f t="shared" si="5"/>
        <v>0</v>
      </c>
      <c r="W106" s="14" t="s">
        <v>103</v>
      </c>
      <c r="Z106" s="68" t="s">
        <v>541</v>
      </c>
    </row>
    <row r="107" spans="1:26" ht="16.5">
      <c r="A107" s="51">
        <v>83</v>
      </c>
      <c r="B107" s="50" t="str">
        <f t="shared" si="3"/>
        <v>Алюминий 881</v>
      </c>
      <c r="C107" s="8"/>
      <c r="D107" s="8"/>
      <c r="E107" s="9"/>
      <c r="F107" s="93"/>
      <c r="G107" s="94"/>
      <c r="H107" s="95"/>
      <c r="I107" s="90"/>
      <c r="J107" s="90"/>
      <c r="K107" s="90"/>
      <c r="L107" s="90"/>
      <c r="M107" s="90"/>
      <c r="N107" s="32"/>
      <c r="O107" s="32"/>
      <c r="Q107" s="12">
        <f t="shared" si="4"/>
        <v>0</v>
      </c>
      <c r="R107" s="12">
        <f t="shared" si="5"/>
        <v>0</v>
      </c>
      <c r="W107" s="14" t="s">
        <v>275</v>
      </c>
      <c r="Z107" s="68" t="s">
        <v>542</v>
      </c>
    </row>
    <row r="108" spans="1:26" ht="16.5">
      <c r="A108" s="52">
        <v>84</v>
      </c>
      <c r="B108" s="50" t="str">
        <f t="shared" si="3"/>
        <v>Алюминий 881</v>
      </c>
      <c r="C108" s="8"/>
      <c r="D108" s="8"/>
      <c r="E108" s="9"/>
      <c r="F108" s="93"/>
      <c r="G108" s="94"/>
      <c r="H108" s="95"/>
      <c r="I108" s="90"/>
      <c r="J108" s="90"/>
      <c r="K108" s="90"/>
      <c r="L108" s="90"/>
      <c r="M108" s="90"/>
      <c r="N108" s="32"/>
      <c r="O108" s="32"/>
      <c r="Q108" s="12">
        <f t="shared" si="4"/>
        <v>0</v>
      </c>
      <c r="R108" s="12">
        <f t="shared" si="5"/>
        <v>0</v>
      </c>
      <c r="W108" s="23" t="s">
        <v>359</v>
      </c>
      <c r="Z108" s="68" t="s">
        <v>543</v>
      </c>
    </row>
    <row r="109" spans="1:26" ht="16.5">
      <c r="A109" s="51">
        <v>85</v>
      </c>
      <c r="B109" s="50" t="str">
        <f t="shared" si="3"/>
        <v>Алюминий 881</v>
      </c>
      <c r="C109" s="8"/>
      <c r="D109" s="8"/>
      <c r="E109" s="9"/>
      <c r="F109" s="93"/>
      <c r="G109" s="94"/>
      <c r="H109" s="95"/>
      <c r="I109" s="90"/>
      <c r="J109" s="90"/>
      <c r="K109" s="90"/>
      <c r="L109" s="90"/>
      <c r="M109" s="90"/>
      <c r="N109" s="32"/>
      <c r="O109" s="32"/>
      <c r="Q109" s="12">
        <f t="shared" si="4"/>
        <v>0</v>
      </c>
      <c r="R109" s="12">
        <f t="shared" si="5"/>
        <v>0</v>
      </c>
      <c r="W109" s="14" t="s">
        <v>116</v>
      </c>
      <c r="Z109" s="68" t="s">
        <v>544</v>
      </c>
    </row>
    <row r="110" spans="1:26" ht="16.5">
      <c r="A110" s="52">
        <v>86</v>
      </c>
      <c r="B110" s="50" t="str">
        <f t="shared" si="3"/>
        <v>Алюминий 881</v>
      </c>
      <c r="C110" s="8"/>
      <c r="D110" s="8"/>
      <c r="E110" s="9"/>
      <c r="F110" s="93"/>
      <c r="G110" s="94"/>
      <c r="H110" s="95"/>
      <c r="I110" s="90"/>
      <c r="J110" s="90"/>
      <c r="K110" s="90"/>
      <c r="L110" s="90"/>
      <c r="M110" s="90"/>
      <c r="N110" s="32"/>
      <c r="O110" s="32"/>
      <c r="Q110" s="12">
        <f t="shared" si="4"/>
        <v>0</v>
      </c>
      <c r="R110" s="12">
        <f t="shared" si="5"/>
        <v>0</v>
      </c>
      <c r="W110" s="14" t="s">
        <v>88</v>
      </c>
      <c r="Z110" s="68" t="s">
        <v>545</v>
      </c>
    </row>
    <row r="111" spans="1:26" ht="16.5">
      <c r="A111" s="51">
        <v>87</v>
      </c>
      <c r="B111" s="50" t="str">
        <f t="shared" si="3"/>
        <v>Алюминий 881</v>
      </c>
      <c r="C111" s="8"/>
      <c r="D111" s="8"/>
      <c r="E111" s="9"/>
      <c r="F111" s="93"/>
      <c r="G111" s="94"/>
      <c r="H111" s="95"/>
      <c r="I111" s="90"/>
      <c r="J111" s="90"/>
      <c r="K111" s="90"/>
      <c r="L111" s="90"/>
      <c r="M111" s="90"/>
      <c r="N111" s="32"/>
      <c r="O111" s="32"/>
      <c r="Q111" s="12">
        <f t="shared" si="4"/>
        <v>0</v>
      </c>
      <c r="R111" s="12">
        <f t="shared" si="5"/>
        <v>0</v>
      </c>
      <c r="W111" s="21" t="s">
        <v>425</v>
      </c>
      <c r="Z111" s="68" t="s">
        <v>546</v>
      </c>
    </row>
    <row r="112" spans="1:26" ht="16.5">
      <c r="A112" s="52">
        <v>88</v>
      </c>
      <c r="B112" s="50" t="str">
        <f t="shared" si="3"/>
        <v>Алюминий 881</v>
      </c>
      <c r="C112" s="8"/>
      <c r="D112" s="8"/>
      <c r="E112" s="9"/>
      <c r="F112" s="93"/>
      <c r="G112" s="94"/>
      <c r="H112" s="95"/>
      <c r="I112" s="90"/>
      <c r="J112" s="90"/>
      <c r="K112" s="90"/>
      <c r="L112" s="90"/>
      <c r="M112" s="90"/>
      <c r="N112" s="32"/>
      <c r="O112" s="32"/>
      <c r="Q112" s="12">
        <f t="shared" si="4"/>
        <v>0</v>
      </c>
      <c r="R112" s="12">
        <f t="shared" si="5"/>
        <v>0</v>
      </c>
      <c r="W112" s="21" t="s">
        <v>427</v>
      </c>
      <c r="Z112" s="68" t="s">
        <v>547</v>
      </c>
    </row>
    <row r="113" spans="1:26" ht="16.5">
      <c r="A113" s="51">
        <v>89</v>
      </c>
      <c r="B113" s="50" t="str">
        <f t="shared" si="3"/>
        <v>Алюминий 881</v>
      </c>
      <c r="C113" s="8"/>
      <c r="D113" s="8"/>
      <c r="E113" s="9"/>
      <c r="F113" s="93"/>
      <c r="G113" s="94"/>
      <c r="H113" s="95"/>
      <c r="I113" s="90"/>
      <c r="J113" s="90"/>
      <c r="K113" s="90"/>
      <c r="L113" s="90"/>
      <c r="M113" s="90"/>
      <c r="N113" s="32"/>
      <c r="O113" s="32"/>
      <c r="Q113" s="12">
        <f t="shared" si="4"/>
        <v>0</v>
      </c>
      <c r="R113" s="12">
        <f t="shared" si="5"/>
        <v>0</v>
      </c>
      <c r="W113" s="21" t="s">
        <v>426</v>
      </c>
      <c r="Z113" s="68" t="s">
        <v>548</v>
      </c>
    </row>
    <row r="114" spans="1:26" ht="16.5">
      <c r="A114" s="52">
        <v>90</v>
      </c>
      <c r="B114" s="50" t="str">
        <f t="shared" si="3"/>
        <v>Алюминий 881</v>
      </c>
      <c r="C114" s="8"/>
      <c r="D114" s="8"/>
      <c r="E114" s="9"/>
      <c r="F114" s="93"/>
      <c r="G114" s="94"/>
      <c r="H114" s="95"/>
      <c r="I114" s="90"/>
      <c r="J114" s="90"/>
      <c r="K114" s="90"/>
      <c r="L114" s="90"/>
      <c r="M114" s="90"/>
      <c r="N114" s="32"/>
      <c r="O114" s="32"/>
      <c r="Q114" s="12">
        <f t="shared" si="4"/>
        <v>0</v>
      </c>
      <c r="R114" s="12">
        <f t="shared" si="5"/>
        <v>0</v>
      </c>
      <c r="W114" s="14" t="s">
        <v>265</v>
      </c>
      <c r="Z114" s="68" t="s">
        <v>549</v>
      </c>
    </row>
    <row r="115" spans="1:26" ht="16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2">
        <f>SUM(Q25:Q114)</f>
        <v>1</v>
      </c>
      <c r="R115" s="12">
        <f>SUM(R25:R114)*1.12</f>
        <v>3.3600000000000003</v>
      </c>
      <c r="W115" s="14" t="s">
        <v>93</v>
      </c>
      <c r="Z115" s="68" t="s">
        <v>550</v>
      </c>
    </row>
    <row r="116" spans="1:26" ht="16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W116" s="14" t="s">
        <v>141</v>
      </c>
      <c r="Z116" s="68" t="s">
        <v>551</v>
      </c>
    </row>
    <row r="117" spans="1:26" ht="16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W117" s="21" t="s">
        <v>421</v>
      </c>
      <c r="Z117" s="68" t="s">
        <v>552</v>
      </c>
    </row>
    <row r="118" spans="1:26" ht="16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W118" s="21" t="s">
        <v>420</v>
      </c>
      <c r="Z118" s="68" t="s">
        <v>553</v>
      </c>
    </row>
    <row r="119" spans="1:26" ht="16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W119" s="18" t="s">
        <v>363</v>
      </c>
      <c r="Z119" s="68" t="s">
        <v>554</v>
      </c>
    </row>
    <row r="120" spans="1:26" ht="16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W120" s="18" t="s">
        <v>360</v>
      </c>
      <c r="Z120" s="68" t="s">
        <v>555</v>
      </c>
    </row>
    <row r="121" spans="1:26" ht="16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W121" s="18" t="s">
        <v>386</v>
      </c>
      <c r="Z121" s="68" t="s">
        <v>556</v>
      </c>
    </row>
    <row r="122" spans="1:26" ht="16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W122" s="18" t="s">
        <v>387</v>
      </c>
      <c r="Z122" s="68" t="s">
        <v>557</v>
      </c>
    </row>
    <row r="123" spans="1:26" ht="16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W123" s="14" t="s">
        <v>305</v>
      </c>
      <c r="Z123" s="68" t="s">
        <v>558</v>
      </c>
    </row>
    <row r="124" spans="1:26" ht="16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W124" s="21" t="s">
        <v>414</v>
      </c>
      <c r="Z124" s="68" t="s">
        <v>559</v>
      </c>
    </row>
    <row r="125" spans="1:26" ht="16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W125" s="18" t="s">
        <v>366</v>
      </c>
      <c r="Z125" s="68" t="s">
        <v>560</v>
      </c>
    </row>
    <row r="126" spans="1:26" ht="16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W126" s="18" t="s">
        <v>367</v>
      </c>
      <c r="Z126" s="68" t="s">
        <v>561</v>
      </c>
    </row>
    <row r="127" spans="1:26" ht="16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W127" s="14" t="s">
        <v>286</v>
      </c>
      <c r="Z127" s="68" t="s">
        <v>562</v>
      </c>
    </row>
    <row r="128" spans="1:26" ht="16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W128" s="16" t="s">
        <v>401</v>
      </c>
      <c r="Z128" s="68" t="s">
        <v>563</v>
      </c>
    </row>
    <row r="129" spans="1:26" ht="16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W129" s="16" t="s">
        <v>321</v>
      </c>
      <c r="Z129" s="68" t="s">
        <v>564</v>
      </c>
    </row>
    <row r="130" spans="1:26" ht="16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W130" s="16" t="s">
        <v>326</v>
      </c>
      <c r="Z130" s="68" t="s">
        <v>565</v>
      </c>
    </row>
    <row r="131" spans="1:26" ht="16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W131" s="14" t="s">
        <v>293</v>
      </c>
      <c r="Z131" s="68" t="s">
        <v>566</v>
      </c>
    </row>
    <row r="132" spans="1:26" ht="16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W132" s="14" t="s">
        <v>274</v>
      </c>
      <c r="Z132" s="68" t="s">
        <v>567</v>
      </c>
    </row>
    <row r="133" spans="1:26" ht="16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W133" s="14" t="s">
        <v>38</v>
      </c>
      <c r="Z133" s="68" t="s">
        <v>568</v>
      </c>
    </row>
    <row r="134" spans="1:26" ht="16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W134" s="14" t="s">
        <v>288</v>
      </c>
      <c r="Z134" s="68" t="s">
        <v>569</v>
      </c>
    </row>
    <row r="135" spans="1:26" ht="16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W135" s="16" t="s">
        <v>324</v>
      </c>
      <c r="Z135" s="68" t="s">
        <v>570</v>
      </c>
    </row>
    <row r="136" spans="1:26" ht="16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W136" s="18" t="s">
        <v>316</v>
      </c>
      <c r="Z136" s="68" t="s">
        <v>571</v>
      </c>
    </row>
    <row r="137" spans="1:26" ht="16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W137" s="14" t="s">
        <v>302</v>
      </c>
      <c r="Z137" s="68" t="s">
        <v>572</v>
      </c>
    </row>
    <row r="138" spans="1:26" ht="16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W138" s="16" t="s">
        <v>329</v>
      </c>
      <c r="Z138" s="68" t="s">
        <v>573</v>
      </c>
    </row>
    <row r="139" spans="1:26" ht="16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W139" s="18" t="s">
        <v>344</v>
      </c>
      <c r="Z139" s="68" t="s">
        <v>574</v>
      </c>
    </row>
    <row r="140" spans="1:26" ht="16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W140" s="16" t="s">
        <v>325</v>
      </c>
      <c r="Z140" s="68" t="s">
        <v>575</v>
      </c>
    </row>
    <row r="141" spans="1:26" ht="16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W141" s="16" t="s">
        <v>396</v>
      </c>
      <c r="Z141" s="68" t="s">
        <v>576</v>
      </c>
    </row>
    <row r="142" spans="1:26" ht="16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W142" s="14" t="s">
        <v>165</v>
      </c>
      <c r="Z142" s="68" t="s">
        <v>577</v>
      </c>
    </row>
    <row r="143" spans="1:26" ht="16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W143" s="16" t="s">
        <v>320</v>
      </c>
      <c r="Z143" s="68" t="s">
        <v>578</v>
      </c>
    </row>
    <row r="144" spans="1:26" ht="16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W144" s="16" t="s">
        <v>331</v>
      </c>
      <c r="Z144" s="68" t="s">
        <v>579</v>
      </c>
    </row>
    <row r="145" spans="1:26" ht="16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W145" s="16" t="s">
        <v>397</v>
      </c>
      <c r="Z145" s="68" t="s">
        <v>580</v>
      </c>
    </row>
    <row r="146" spans="1:26" ht="16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W146" s="16" t="s">
        <v>394</v>
      </c>
      <c r="Z146" s="68" t="s">
        <v>581</v>
      </c>
    </row>
    <row r="147" spans="1:26" ht="16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W147" s="14" t="s">
        <v>285</v>
      </c>
      <c r="Z147" s="68" t="s">
        <v>582</v>
      </c>
    </row>
    <row r="148" spans="1:26" ht="16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W148" s="14" t="s">
        <v>295</v>
      </c>
      <c r="Z148" s="68" t="s">
        <v>583</v>
      </c>
    </row>
    <row r="149" spans="1:26" ht="16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W149" s="14" t="s">
        <v>268</v>
      </c>
      <c r="Z149" s="68" t="s">
        <v>584</v>
      </c>
    </row>
    <row r="150" spans="1:26" ht="16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W150" s="14" t="s">
        <v>94</v>
      </c>
      <c r="Z150" s="68" t="s">
        <v>585</v>
      </c>
    </row>
    <row r="151" spans="1:26" ht="16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W151" s="14" t="s">
        <v>292</v>
      </c>
      <c r="Z151" s="68" t="s">
        <v>586</v>
      </c>
    </row>
    <row r="152" spans="1:26" ht="16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W152" s="16" t="s">
        <v>333</v>
      </c>
      <c r="Z152" s="68" t="s">
        <v>587</v>
      </c>
    </row>
    <row r="153" spans="1:26" ht="16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W153" s="14" t="s">
        <v>278</v>
      </c>
      <c r="Z153" s="68" t="s">
        <v>588</v>
      </c>
    </row>
    <row r="154" spans="1:26" ht="16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W154" s="16" t="s">
        <v>318</v>
      </c>
    </row>
    <row r="155" spans="1:26" ht="16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W155" s="14" t="s">
        <v>48</v>
      </c>
    </row>
    <row r="156" spans="1:26" ht="16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W156" s="14" t="s">
        <v>276</v>
      </c>
    </row>
    <row r="157" spans="1:26" ht="16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W157" s="23" t="s">
        <v>365</v>
      </c>
    </row>
    <row r="158" spans="1:26" ht="16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W158" s="23" t="s">
        <v>364</v>
      </c>
    </row>
    <row r="159" spans="1:26" ht="16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W159" s="16" t="s">
        <v>402</v>
      </c>
    </row>
    <row r="160" spans="1:26" ht="16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W160" s="20" t="s">
        <v>398</v>
      </c>
    </row>
    <row r="161" spans="1:23" ht="16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W161" s="14" t="s">
        <v>296</v>
      </c>
    </row>
    <row r="162" spans="1:23" ht="16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W162" s="14" t="s">
        <v>53</v>
      </c>
    </row>
    <row r="163" spans="1:23" ht="16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W163" s="14" t="s">
        <v>307</v>
      </c>
    </row>
    <row r="164" spans="1:23" ht="16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W164" s="16" t="s">
        <v>323</v>
      </c>
    </row>
    <row r="165" spans="1:23" ht="16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W165" s="14" t="s">
        <v>291</v>
      </c>
    </row>
    <row r="166" spans="1:23" ht="16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W166" s="14" t="s">
        <v>310</v>
      </c>
    </row>
    <row r="167" spans="1:23" ht="16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W167" s="14" t="s">
        <v>272</v>
      </c>
    </row>
    <row r="168" spans="1:23" ht="16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W168" s="18" t="s">
        <v>335</v>
      </c>
    </row>
    <row r="169" spans="1:23" ht="16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W169" s="20" t="s">
        <v>400</v>
      </c>
    </row>
    <row r="170" spans="1:23" ht="16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W170" s="18" t="s">
        <v>377</v>
      </c>
    </row>
    <row r="171" spans="1:23" ht="16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W171" s="14" t="s">
        <v>269</v>
      </c>
    </row>
    <row r="172" spans="1:23" ht="16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W172" s="18" t="s">
        <v>351</v>
      </c>
    </row>
    <row r="173" spans="1:23" ht="16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W173" s="14" t="s">
        <v>264</v>
      </c>
    </row>
    <row r="174" spans="1:23" ht="16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W174" s="18" t="s">
        <v>352</v>
      </c>
    </row>
    <row r="175" spans="1:23" ht="16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W175" s="18" t="s">
        <v>345</v>
      </c>
    </row>
    <row r="176" spans="1:23" ht="16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W176" s="14" t="s">
        <v>195</v>
      </c>
    </row>
    <row r="177" spans="1:40" ht="16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W177" s="18" t="s">
        <v>340</v>
      </c>
    </row>
    <row r="178" spans="1:40" ht="16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W178" s="18" t="s">
        <v>388</v>
      </c>
    </row>
    <row r="179" spans="1:40" ht="16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W179" s="18" t="s">
        <v>312</v>
      </c>
    </row>
    <row r="180" spans="1:40" ht="16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W180" s="18" t="s">
        <v>389</v>
      </c>
    </row>
    <row r="181" spans="1:40" ht="16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W181" s="14" t="s">
        <v>301</v>
      </c>
    </row>
    <row r="182" spans="1:40" ht="16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W182" s="21" t="s">
        <v>430</v>
      </c>
    </row>
    <row r="183" spans="1:40" ht="16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W183" s="14" t="s">
        <v>281</v>
      </c>
    </row>
    <row r="184" spans="1:40" ht="16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W184" s="14" t="s">
        <v>282</v>
      </c>
    </row>
    <row r="185" spans="1:40" ht="16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W185" s="18" t="s">
        <v>390</v>
      </c>
    </row>
    <row r="186" spans="1:40" ht="16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W186" s="16" t="s">
        <v>395</v>
      </c>
    </row>
    <row r="187" spans="1:40" ht="16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W187" s="18" t="s">
        <v>314</v>
      </c>
    </row>
    <row r="188" spans="1:40" ht="16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W188" s="18" t="s">
        <v>375</v>
      </c>
    </row>
    <row r="189" spans="1:40" ht="16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W189" s="18" t="s">
        <v>376</v>
      </c>
      <c r="AJ189" s="5"/>
      <c r="AK189" s="5"/>
      <c r="AL189" s="5"/>
      <c r="AM189" s="5"/>
      <c r="AN189" s="5"/>
    </row>
    <row r="190" spans="1:40" ht="16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W190" s="14" t="s">
        <v>308</v>
      </c>
    </row>
    <row r="191" spans="1:40" ht="16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W191" s="14" t="s">
        <v>104</v>
      </c>
    </row>
    <row r="192" spans="1:40" ht="16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W192" s="16" t="s">
        <v>393</v>
      </c>
    </row>
    <row r="193" spans="1:23" ht="16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W193" s="14" t="s">
        <v>273</v>
      </c>
    </row>
    <row r="194" spans="1:23" ht="16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W194" s="14" t="s">
        <v>309</v>
      </c>
    </row>
    <row r="195" spans="1:23" ht="16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W195" s="18" t="s">
        <v>372</v>
      </c>
    </row>
    <row r="196" spans="1:23" ht="16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W196" s="18" t="s">
        <v>373</v>
      </c>
    </row>
    <row r="197" spans="1:23" ht="16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W197" s="14" t="s">
        <v>207</v>
      </c>
    </row>
    <row r="198" spans="1:23" ht="16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W198" s="19" t="s">
        <v>392</v>
      </c>
    </row>
    <row r="199" spans="1:23" ht="16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W199" s="20" t="s">
        <v>399</v>
      </c>
    </row>
    <row r="200" spans="1:23" ht="16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W200" s="18" t="s">
        <v>404</v>
      </c>
    </row>
    <row r="201" spans="1:23" ht="16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W201" s="23" t="s">
        <v>368</v>
      </c>
    </row>
    <row r="202" spans="1:23" ht="16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W202" s="23" t="s">
        <v>405</v>
      </c>
    </row>
    <row r="203" spans="1:23" ht="16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W203" s="16" t="s">
        <v>328</v>
      </c>
    </row>
    <row r="204" spans="1:23" ht="16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W204" s="14" t="s">
        <v>294</v>
      </c>
    </row>
    <row r="205" spans="1:23" ht="16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W205" s="14" t="s">
        <v>298</v>
      </c>
    </row>
    <row r="206" spans="1:23" ht="16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W206" s="16" t="s">
        <v>319</v>
      </c>
    </row>
    <row r="207" spans="1:23" ht="16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W207" s="16" t="s">
        <v>330</v>
      </c>
    </row>
    <row r="208" spans="1:23" ht="16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W208" s="14" t="s">
        <v>217</v>
      </c>
    </row>
    <row r="209" spans="1:23" ht="16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W209" s="14" t="s">
        <v>73</v>
      </c>
    </row>
    <row r="210" spans="1:23" ht="16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W210" s="14" t="s">
        <v>219</v>
      </c>
    </row>
    <row r="211" spans="1:23" ht="16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W211" s="21" t="s">
        <v>413</v>
      </c>
    </row>
    <row r="212" spans="1:23" ht="16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W212" s="14" t="s">
        <v>78</v>
      </c>
    </row>
    <row r="213" spans="1:23" ht="16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W213" s="14" t="s">
        <v>299</v>
      </c>
    </row>
    <row r="214" spans="1:23" ht="16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W214" s="18" t="s">
        <v>378</v>
      </c>
    </row>
    <row r="215" spans="1:23" ht="16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W215" s="24" t="s">
        <v>379</v>
      </c>
    </row>
    <row r="216" spans="1:23" ht="16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W216" s="25" t="s">
        <v>289</v>
      </c>
    </row>
    <row r="217" spans="1:23" ht="16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W217" s="25" t="s">
        <v>311</v>
      </c>
    </row>
    <row r="218" spans="1:23" ht="16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W218" s="25" t="s">
        <v>290</v>
      </c>
    </row>
    <row r="219" spans="1:23" ht="16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W219" s="25" t="s">
        <v>83</v>
      </c>
    </row>
    <row r="220" spans="1:23" ht="16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W220" s="26" t="s">
        <v>412</v>
      </c>
    </row>
    <row r="221" spans="1:23" ht="16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W221" s="24" t="s">
        <v>315</v>
      </c>
    </row>
    <row r="222" spans="1:23" ht="16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W222" s="25" t="s">
        <v>287</v>
      </c>
    </row>
    <row r="223" spans="1:23" ht="16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W223" s="27" t="s">
        <v>332</v>
      </c>
    </row>
    <row r="224" spans="1:23" ht="16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W224" s="13" t="s">
        <v>429</v>
      </c>
    </row>
    <row r="225" spans="1:23" ht="16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W225" s="24" t="s">
        <v>336</v>
      </c>
    </row>
    <row r="226" spans="1:23" ht="16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W226" s="25" t="s">
        <v>271</v>
      </c>
    </row>
    <row r="227" spans="1:23" ht="16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W227" s="25" t="s">
        <v>225</v>
      </c>
    </row>
    <row r="228" spans="1:23" ht="16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W228" s="25" t="s">
        <v>120</v>
      </c>
    </row>
    <row r="229" spans="1:23" ht="16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W229" s="25" t="s">
        <v>124</v>
      </c>
    </row>
    <row r="230" spans="1:23">
      <c r="W230" s="25" t="s">
        <v>128</v>
      </c>
    </row>
    <row r="231" spans="1:23">
      <c r="W231" s="24" t="s">
        <v>346</v>
      </c>
    </row>
    <row r="232" spans="1:23">
      <c r="W232" s="24" t="s">
        <v>347</v>
      </c>
    </row>
  </sheetData>
  <sheetProtection algorithmName="SHA-512" hashValue="EYeZ7OmnVduUXi7pamguXxJLjaJ1iU8AE6qHbN2Mo+oM2Sa9suefRNXoX6OS3l5WktqqHHexbYogOEudDIvkAQ==" saltValue="abYGmmpGE78vfUZm5CMGxw==" spinCount="100000" sheet="1" formatCells="0" formatColumns="0" formatRows="0" insertColumns="0" insertRows="0" insertHyperlinks="0" deleteColumns="0" deleteRows="0" sort="0" autoFilter="0" pivotTables="0"/>
  <sortState ref="W7:W226">
    <sortCondition ref="W226"/>
  </sortState>
  <mergeCells count="220">
    <mergeCell ref="F111:H111"/>
    <mergeCell ref="F112:H112"/>
    <mergeCell ref="F113:H113"/>
    <mergeCell ref="F114:H114"/>
    <mergeCell ref="F106:H106"/>
    <mergeCell ref="F107:H107"/>
    <mergeCell ref="F108:H108"/>
    <mergeCell ref="F109:H109"/>
    <mergeCell ref="F110:H110"/>
    <mergeCell ref="F101:H101"/>
    <mergeCell ref="F102:H102"/>
    <mergeCell ref="F103:H103"/>
    <mergeCell ref="F104:H104"/>
    <mergeCell ref="F105:H105"/>
    <mergeCell ref="F96:H96"/>
    <mergeCell ref="F97:H97"/>
    <mergeCell ref="F98:H98"/>
    <mergeCell ref="F99:H99"/>
    <mergeCell ref="F100:H100"/>
    <mergeCell ref="F91:H91"/>
    <mergeCell ref="F92:H92"/>
    <mergeCell ref="F93:H93"/>
    <mergeCell ref="F94:H94"/>
    <mergeCell ref="F95:H95"/>
    <mergeCell ref="F86:H86"/>
    <mergeCell ref="F87:H87"/>
    <mergeCell ref="F88:H88"/>
    <mergeCell ref="F89:H89"/>
    <mergeCell ref="F90:H90"/>
    <mergeCell ref="F81:H81"/>
    <mergeCell ref="F82:H82"/>
    <mergeCell ref="F83:H83"/>
    <mergeCell ref="F84:H84"/>
    <mergeCell ref="F85:H85"/>
    <mergeCell ref="F76:H76"/>
    <mergeCell ref="F77:H77"/>
    <mergeCell ref="F78:H78"/>
    <mergeCell ref="F79:H79"/>
    <mergeCell ref="F80:H80"/>
    <mergeCell ref="F71:H71"/>
    <mergeCell ref="F72:H72"/>
    <mergeCell ref="F73:H73"/>
    <mergeCell ref="F74:H74"/>
    <mergeCell ref="F75:H75"/>
    <mergeCell ref="F66:H66"/>
    <mergeCell ref="F67:H67"/>
    <mergeCell ref="F68:H68"/>
    <mergeCell ref="F69:H69"/>
    <mergeCell ref="F70:H70"/>
    <mergeCell ref="F61:H61"/>
    <mergeCell ref="F62:H62"/>
    <mergeCell ref="F63:H63"/>
    <mergeCell ref="F64:H64"/>
    <mergeCell ref="F65:H65"/>
    <mergeCell ref="F56:H56"/>
    <mergeCell ref="F57:H57"/>
    <mergeCell ref="F58:H58"/>
    <mergeCell ref="F59:H59"/>
    <mergeCell ref="F60:H60"/>
    <mergeCell ref="F51:H51"/>
    <mergeCell ref="F52:H52"/>
    <mergeCell ref="F53:H53"/>
    <mergeCell ref="F54:H54"/>
    <mergeCell ref="F55:H55"/>
    <mergeCell ref="F46:H46"/>
    <mergeCell ref="F47:H47"/>
    <mergeCell ref="F48:H48"/>
    <mergeCell ref="F49:H49"/>
    <mergeCell ref="F50:H50"/>
    <mergeCell ref="F41:H41"/>
    <mergeCell ref="F42:H42"/>
    <mergeCell ref="F43:H43"/>
    <mergeCell ref="F44:H44"/>
    <mergeCell ref="F45:H45"/>
    <mergeCell ref="F36:H36"/>
    <mergeCell ref="F37:H37"/>
    <mergeCell ref="F38:H38"/>
    <mergeCell ref="F39:H39"/>
    <mergeCell ref="F40:H40"/>
    <mergeCell ref="F31:H31"/>
    <mergeCell ref="F32:H32"/>
    <mergeCell ref="F33:H33"/>
    <mergeCell ref="F34:H34"/>
    <mergeCell ref="F35:H35"/>
    <mergeCell ref="F26:H26"/>
    <mergeCell ref="F27:H27"/>
    <mergeCell ref="F28:H28"/>
    <mergeCell ref="F29:H29"/>
    <mergeCell ref="F30:H30"/>
    <mergeCell ref="I111:M111"/>
    <mergeCell ref="I112:M112"/>
    <mergeCell ref="I113:M113"/>
    <mergeCell ref="I114:M114"/>
    <mergeCell ref="I106:M106"/>
    <mergeCell ref="I107:M107"/>
    <mergeCell ref="I108:M108"/>
    <mergeCell ref="I109:M109"/>
    <mergeCell ref="I110:M110"/>
    <mergeCell ref="I101:M101"/>
    <mergeCell ref="I102:M102"/>
    <mergeCell ref="I103:M103"/>
    <mergeCell ref="I104:M104"/>
    <mergeCell ref="I105:M105"/>
    <mergeCell ref="I96:M96"/>
    <mergeCell ref="I97:M97"/>
    <mergeCell ref="I98:M98"/>
    <mergeCell ref="I99:M99"/>
    <mergeCell ref="I100:M100"/>
    <mergeCell ref="I91:M91"/>
    <mergeCell ref="I92:M92"/>
    <mergeCell ref="I93:M93"/>
    <mergeCell ref="I94:M94"/>
    <mergeCell ref="I95:M95"/>
    <mergeCell ref="I86:M86"/>
    <mergeCell ref="I87:M87"/>
    <mergeCell ref="I88:M88"/>
    <mergeCell ref="I89:M89"/>
    <mergeCell ref="I90:M90"/>
    <mergeCell ref="I81:M81"/>
    <mergeCell ref="I82:M82"/>
    <mergeCell ref="I83:M83"/>
    <mergeCell ref="I84:M84"/>
    <mergeCell ref="I85:M85"/>
    <mergeCell ref="I76:M76"/>
    <mergeCell ref="I77:M77"/>
    <mergeCell ref="I78:M78"/>
    <mergeCell ref="I79:M79"/>
    <mergeCell ref="I80:M80"/>
    <mergeCell ref="I71:M71"/>
    <mergeCell ref="I72:M72"/>
    <mergeCell ref="I73:M73"/>
    <mergeCell ref="I74:M74"/>
    <mergeCell ref="I75:M75"/>
    <mergeCell ref="I66:M66"/>
    <mergeCell ref="I67:M67"/>
    <mergeCell ref="I68:M68"/>
    <mergeCell ref="I69:M69"/>
    <mergeCell ref="I70:M70"/>
    <mergeCell ref="I61:M61"/>
    <mergeCell ref="I62:M62"/>
    <mergeCell ref="I63:M63"/>
    <mergeCell ref="I64:M64"/>
    <mergeCell ref="I65:M65"/>
    <mergeCell ref="I56:M56"/>
    <mergeCell ref="I57:M57"/>
    <mergeCell ref="I58:M58"/>
    <mergeCell ref="I59:M59"/>
    <mergeCell ref="I60:M60"/>
    <mergeCell ref="I51:M51"/>
    <mergeCell ref="I52:M52"/>
    <mergeCell ref="I53:M53"/>
    <mergeCell ref="I54:M54"/>
    <mergeCell ref="I55:M55"/>
    <mergeCell ref="I46:M46"/>
    <mergeCell ref="I47:M47"/>
    <mergeCell ref="I48:M48"/>
    <mergeCell ref="I49:M49"/>
    <mergeCell ref="I50:M50"/>
    <mergeCell ref="I41:M41"/>
    <mergeCell ref="I42:M42"/>
    <mergeCell ref="I43:M43"/>
    <mergeCell ref="I44:M44"/>
    <mergeCell ref="I45:M45"/>
    <mergeCell ref="I36:M36"/>
    <mergeCell ref="I37:M37"/>
    <mergeCell ref="I38:M38"/>
    <mergeCell ref="I39:M39"/>
    <mergeCell ref="I40:M40"/>
    <mergeCell ref="I31:M31"/>
    <mergeCell ref="I32:M32"/>
    <mergeCell ref="I33:M33"/>
    <mergeCell ref="I34:M34"/>
    <mergeCell ref="I35:M35"/>
    <mergeCell ref="I26:M26"/>
    <mergeCell ref="I27:M27"/>
    <mergeCell ref="I28:M28"/>
    <mergeCell ref="I29:M29"/>
    <mergeCell ref="I30:M30"/>
    <mergeCell ref="B19:B24"/>
    <mergeCell ref="A19:A24"/>
    <mergeCell ref="N19:N24"/>
    <mergeCell ref="O19:O24"/>
    <mergeCell ref="I25:M25"/>
    <mergeCell ref="I20:I24"/>
    <mergeCell ref="F19:M19"/>
    <mergeCell ref="F25:H25"/>
    <mergeCell ref="J21:J23"/>
    <mergeCell ref="L21:L23"/>
    <mergeCell ref="E19:E24"/>
    <mergeCell ref="D19:D24"/>
    <mergeCell ref="C19:C24"/>
    <mergeCell ref="A7:B7"/>
    <mergeCell ref="A8:B8"/>
    <mergeCell ref="C7:O7"/>
    <mergeCell ref="C8:O8"/>
    <mergeCell ref="H14:O14"/>
    <mergeCell ref="H16:O16"/>
    <mergeCell ref="E15:O15"/>
    <mergeCell ref="C11:O11"/>
    <mergeCell ref="A11:B11"/>
    <mergeCell ref="A18:O18"/>
    <mergeCell ref="E17:O17"/>
    <mergeCell ref="A9:B9"/>
    <mergeCell ref="C9:O9"/>
    <mergeCell ref="A16:B16"/>
    <mergeCell ref="C16:D16"/>
    <mergeCell ref="A14:B14"/>
    <mergeCell ref="C13:D13"/>
    <mergeCell ref="C14:D14"/>
    <mergeCell ref="A15:B15"/>
    <mergeCell ref="C15:D15"/>
    <mergeCell ref="E16:F16"/>
    <mergeCell ref="E14:F14"/>
    <mergeCell ref="A12:O12"/>
    <mergeCell ref="E13:O13"/>
    <mergeCell ref="A10:B10"/>
    <mergeCell ref="C10:O10"/>
    <mergeCell ref="C17:D17"/>
    <mergeCell ref="A17:B17"/>
    <mergeCell ref="A13:B13"/>
  </mergeCells>
  <dataValidations count="4">
    <dataValidation type="list" allowBlank="1" showInputMessage="1" showErrorMessage="1" sqref="C13:D13">
      <formula1>$AJ$9:$AK$9</formula1>
    </dataValidation>
    <dataValidation type="list" allowBlank="1" showInputMessage="1" showErrorMessage="1" sqref="C14:D14">
      <formula1>назва</formula1>
    </dataValidation>
    <dataValidation type="list" allowBlank="1" showInputMessage="1" showErrorMessage="1" sqref="C15:D15">
      <formula1>ПВХ</formula1>
    </dataValidation>
    <dataValidation type="list" allowBlank="1" showInputMessage="1" showErrorMessage="1" sqref="F25:F114 G115:H211 I25:J211">
      <formula1>номер</formula1>
    </dataValidation>
  </dataValidations>
  <pageMargins left="0.7" right="0.7" top="0.75" bottom="0.75" header="0.3" footer="0.3"/>
  <pageSetup paperSize="9" scale="80" fitToHeight="0" orientation="landscape" r:id="rId1"/>
  <rowBreaks count="1" manualBreakCount="1">
    <brk id="34" max="15" man="1"/>
  </rowBreaks>
  <ignoredErrors>
    <ignoredError sqref="B25:B111 B113:B1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2"/>
  <sheetViews>
    <sheetView topLeftCell="A6" zoomScaleNormal="100" workbookViewId="0">
      <selection activeCell="AF18" sqref="AF18"/>
    </sheetView>
  </sheetViews>
  <sheetFormatPr defaultRowHeight="15"/>
  <cols>
    <col min="1" max="1" width="5" style="4" customWidth="1"/>
    <col min="2" max="2" width="42.28515625" style="4" customWidth="1"/>
    <col min="3" max="4" width="20.7109375" style="4" customWidth="1"/>
    <col min="5" max="5" width="12.140625" style="4" customWidth="1"/>
    <col min="6" max="6" width="1.85546875" style="4" customWidth="1"/>
    <col min="7" max="7" width="10.28515625" style="4" customWidth="1"/>
    <col min="8" max="8" width="1.85546875" style="4" customWidth="1"/>
    <col min="9" max="9" width="1.28515625" style="4" customWidth="1"/>
    <col min="10" max="10" width="1" style="4" customWidth="1"/>
    <col min="11" max="11" width="10.28515625" style="4" customWidth="1"/>
    <col min="12" max="12" width="1" style="4" customWidth="1"/>
    <col min="13" max="13" width="1.28515625" style="4" customWidth="1"/>
    <col min="14" max="14" width="23.42578125" style="4" customWidth="1"/>
    <col min="15" max="15" width="25.85546875" style="4" customWidth="1"/>
    <col min="16" max="26" width="9.140625" style="12" hidden="1" customWidth="1"/>
    <col min="27" max="29" width="0" style="12" hidden="1" customWidth="1"/>
    <col min="30" max="31" width="9.140625" style="12"/>
    <col min="32" max="32" width="9.140625" style="4" customWidth="1"/>
    <col min="33" max="35" width="9.140625" style="4"/>
    <col min="36" max="36" width="10.42578125" style="4" hidden="1" customWidth="1"/>
    <col min="37" max="40" width="0" style="4" hidden="1" customWidth="1"/>
    <col min="41" max="16384" width="9.140625" style="4"/>
  </cols>
  <sheetData>
    <row r="1" spans="1:40" ht="18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18" customHeight="1">
      <c r="A2" s="6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1" t="s">
        <v>448</v>
      </c>
    </row>
    <row r="3" spans="1:40" ht="18" customHeight="1">
      <c r="A3" s="6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61" t="s">
        <v>449</v>
      </c>
    </row>
    <row r="4" spans="1:40" ht="18" customHeight="1">
      <c r="A4" s="6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61" t="s">
        <v>450</v>
      </c>
    </row>
    <row r="5" spans="1:40" ht="18" customHeight="1">
      <c r="A5" s="6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62" t="s">
        <v>451</v>
      </c>
    </row>
    <row r="6" spans="1:40" ht="18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40" ht="18">
      <c r="A7" s="74" t="s">
        <v>7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AJ7" s="5" t="s">
        <v>391</v>
      </c>
      <c r="AK7" s="5" t="s">
        <v>11</v>
      </c>
      <c r="AL7" s="5" t="s">
        <v>12</v>
      </c>
      <c r="AM7" s="5" t="s">
        <v>13</v>
      </c>
      <c r="AN7" s="5" t="s">
        <v>14</v>
      </c>
    </row>
    <row r="8" spans="1:40" ht="18">
      <c r="A8" s="74" t="s">
        <v>8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40" ht="18">
      <c r="A9" s="74" t="s">
        <v>432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AJ9" s="5" t="s">
        <v>16</v>
      </c>
      <c r="AK9" s="5" t="s">
        <v>17</v>
      </c>
    </row>
    <row r="10" spans="1:40" ht="18.75" customHeight="1">
      <c r="A10" s="82" t="s">
        <v>433</v>
      </c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AJ10" s="5"/>
      <c r="AK10" s="5"/>
    </row>
    <row r="11" spans="1:40" ht="18.75" customHeight="1">
      <c r="A11" s="82" t="s">
        <v>437</v>
      </c>
      <c r="B11" s="83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AJ11" s="5"/>
      <c r="AK11" s="5"/>
    </row>
    <row r="12" spans="1:40" ht="16.5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AJ12" s="5"/>
      <c r="AK12" s="5"/>
      <c r="AL12" s="5"/>
      <c r="AM12" s="5"/>
      <c r="AN12" s="5"/>
    </row>
    <row r="13" spans="1:40" ht="18.75" customHeight="1">
      <c r="A13" s="78" t="s">
        <v>10</v>
      </c>
      <c r="B13" s="78"/>
      <c r="C13" s="75" t="s">
        <v>16</v>
      </c>
      <c r="D13" s="7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U13" s="13" t="s">
        <v>12</v>
      </c>
      <c r="V13" s="13" t="s">
        <v>19</v>
      </c>
      <c r="W13" s="14" t="s">
        <v>24</v>
      </c>
      <c r="Z13" s="68" t="s">
        <v>452</v>
      </c>
    </row>
    <row r="14" spans="1:40" ht="18.75" customHeight="1">
      <c r="A14" s="78" t="s">
        <v>9</v>
      </c>
      <c r="B14" s="78"/>
      <c r="C14" s="75" t="s">
        <v>452</v>
      </c>
      <c r="D14" s="75"/>
      <c r="E14" s="72"/>
      <c r="F14" s="72"/>
      <c r="G14" s="54" t="s">
        <v>438</v>
      </c>
      <c r="H14" s="84" t="s">
        <v>435</v>
      </c>
      <c r="I14" s="84"/>
      <c r="J14" s="84"/>
      <c r="K14" s="84"/>
      <c r="L14" s="84"/>
      <c r="M14" s="84"/>
      <c r="N14" s="84"/>
      <c r="O14" s="85"/>
      <c r="U14" s="13" t="s">
        <v>13</v>
      </c>
      <c r="V14" s="13" t="s">
        <v>20</v>
      </c>
      <c r="W14" s="14" t="s">
        <v>280</v>
      </c>
      <c r="Z14" s="68" t="s">
        <v>453</v>
      </c>
    </row>
    <row r="15" spans="1:40" ht="18.75" customHeight="1">
      <c r="A15" s="78" t="s">
        <v>18</v>
      </c>
      <c r="B15" s="78"/>
      <c r="C15" s="75" t="s">
        <v>19</v>
      </c>
      <c r="D15" s="75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W15" s="14" t="s">
        <v>303</v>
      </c>
      <c r="Y15" s="15" t="s">
        <v>431</v>
      </c>
      <c r="Z15" s="68" t="s">
        <v>454</v>
      </c>
    </row>
    <row r="16" spans="1:40" ht="18" customHeight="1">
      <c r="A16" s="76" t="s">
        <v>262</v>
      </c>
      <c r="B16" s="76"/>
      <c r="C16" s="77">
        <f>Q115</f>
        <v>1</v>
      </c>
      <c r="D16" s="77"/>
      <c r="E16" s="72"/>
      <c r="F16" s="72"/>
      <c r="G16" s="53" t="s">
        <v>439</v>
      </c>
      <c r="H16" s="84" t="s">
        <v>436</v>
      </c>
      <c r="I16" s="84"/>
      <c r="J16" s="84"/>
      <c r="K16" s="84"/>
      <c r="L16" s="84"/>
      <c r="M16" s="84"/>
      <c r="N16" s="84"/>
      <c r="O16" s="85"/>
      <c r="W16" s="14" t="s">
        <v>22</v>
      </c>
      <c r="Z16" s="68" t="s">
        <v>455</v>
      </c>
    </row>
    <row r="17" spans="1:31" ht="18">
      <c r="A17" s="76" t="s">
        <v>434</v>
      </c>
      <c r="B17" s="76"/>
      <c r="C17" s="77">
        <f>R115</f>
        <v>3.3600000000000003</v>
      </c>
      <c r="D17" s="7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W17" s="14" t="s">
        <v>28</v>
      </c>
      <c r="Z17" s="68" t="s">
        <v>456</v>
      </c>
    </row>
    <row r="18" spans="1:31" ht="51" customHeight="1">
      <c r="A18" s="69" t="s">
        <v>589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W18" s="16" t="s">
        <v>317</v>
      </c>
      <c r="Z18" s="68" t="s">
        <v>457</v>
      </c>
    </row>
    <row r="19" spans="1:31" ht="54.75" customHeight="1">
      <c r="A19" s="88" t="s">
        <v>0</v>
      </c>
      <c r="B19" s="88" t="s">
        <v>1</v>
      </c>
      <c r="C19" s="88" t="s">
        <v>2</v>
      </c>
      <c r="D19" s="88" t="s">
        <v>3</v>
      </c>
      <c r="E19" s="97" t="s">
        <v>4</v>
      </c>
      <c r="F19" s="88" t="s">
        <v>440</v>
      </c>
      <c r="G19" s="88"/>
      <c r="H19" s="88"/>
      <c r="I19" s="88"/>
      <c r="J19" s="88"/>
      <c r="K19" s="88"/>
      <c r="L19" s="88"/>
      <c r="M19" s="88"/>
      <c r="N19" s="88" t="s">
        <v>5</v>
      </c>
      <c r="O19" s="88" t="s">
        <v>6</v>
      </c>
      <c r="W19" s="18" t="s">
        <v>381</v>
      </c>
      <c r="Z19" s="68" t="s">
        <v>443</v>
      </c>
    </row>
    <row r="20" spans="1:31" ht="6" customHeight="1">
      <c r="A20" s="89"/>
      <c r="B20" s="89"/>
      <c r="C20" s="89"/>
      <c r="D20" s="89"/>
      <c r="E20" s="98"/>
      <c r="F20" s="46"/>
      <c r="G20" s="39"/>
      <c r="H20" s="44"/>
      <c r="I20" s="91"/>
      <c r="J20" s="40"/>
      <c r="K20" s="42"/>
      <c r="L20" s="42"/>
      <c r="M20" s="44"/>
      <c r="N20" s="89"/>
      <c r="O20" s="89"/>
      <c r="W20" s="18" t="s">
        <v>382</v>
      </c>
      <c r="Z20" s="68" t="s">
        <v>444</v>
      </c>
    </row>
    <row r="21" spans="1:31" ht="6" customHeight="1">
      <c r="A21" s="89"/>
      <c r="B21" s="89"/>
      <c r="C21" s="89"/>
      <c r="D21" s="89"/>
      <c r="E21" s="98"/>
      <c r="F21" s="46"/>
      <c r="G21" s="37"/>
      <c r="H21" s="47"/>
      <c r="I21" s="91"/>
      <c r="J21" s="96"/>
      <c r="K21" s="35"/>
      <c r="L21" s="96"/>
      <c r="M21" s="45"/>
      <c r="N21" s="89"/>
      <c r="O21" s="89"/>
      <c r="W21" s="14" t="s">
        <v>300</v>
      </c>
      <c r="Z21" s="68" t="s">
        <v>442</v>
      </c>
    </row>
    <row r="22" spans="1:31" ht="32.25" customHeight="1">
      <c r="A22" s="89"/>
      <c r="B22" s="89"/>
      <c r="C22" s="89"/>
      <c r="D22" s="89"/>
      <c r="E22" s="98"/>
      <c r="F22" s="46"/>
      <c r="G22" s="55" t="s">
        <v>438</v>
      </c>
      <c r="H22" s="47"/>
      <c r="I22" s="91"/>
      <c r="J22" s="96"/>
      <c r="K22" s="55" t="s">
        <v>439</v>
      </c>
      <c r="L22" s="96"/>
      <c r="M22" s="45"/>
      <c r="N22" s="89"/>
      <c r="O22" s="89"/>
      <c r="W22" s="19" t="s">
        <v>313</v>
      </c>
      <c r="Z22" s="68" t="s">
        <v>441</v>
      </c>
    </row>
    <row r="23" spans="1:31" ht="6" customHeight="1">
      <c r="A23" s="89"/>
      <c r="B23" s="89"/>
      <c r="C23" s="89"/>
      <c r="D23" s="89"/>
      <c r="E23" s="98"/>
      <c r="F23" s="46"/>
      <c r="G23" s="38"/>
      <c r="H23" s="44"/>
      <c r="I23" s="91"/>
      <c r="J23" s="96"/>
      <c r="K23" s="35"/>
      <c r="L23" s="96"/>
      <c r="M23" s="45"/>
      <c r="N23" s="89"/>
      <c r="O23" s="89"/>
      <c r="W23" s="14" t="s">
        <v>33</v>
      </c>
      <c r="Z23" s="68" t="s">
        <v>458</v>
      </c>
    </row>
    <row r="24" spans="1:31" ht="6" customHeight="1">
      <c r="A24" s="89"/>
      <c r="B24" s="89"/>
      <c r="C24" s="89"/>
      <c r="D24" s="89"/>
      <c r="E24" s="98"/>
      <c r="F24" s="48"/>
      <c r="G24" s="36"/>
      <c r="H24" s="41"/>
      <c r="I24" s="92"/>
      <c r="J24" s="43"/>
      <c r="K24" s="36"/>
      <c r="L24" s="36"/>
      <c r="M24" s="41"/>
      <c r="N24" s="89"/>
      <c r="O24" s="89"/>
      <c r="W24" s="14" t="s">
        <v>277</v>
      </c>
      <c r="Z24" s="68" t="s">
        <v>459</v>
      </c>
    </row>
    <row r="25" spans="1:31" ht="16.5">
      <c r="A25" s="49">
        <v>1</v>
      </c>
      <c r="B25" s="50" t="str">
        <f>$C$14</f>
        <v>Алюминий 881</v>
      </c>
      <c r="C25" s="28">
        <v>1000</v>
      </c>
      <c r="D25" s="28">
        <v>1000</v>
      </c>
      <c r="E25" s="66">
        <v>1</v>
      </c>
      <c r="F25" s="93">
        <v>2</v>
      </c>
      <c r="G25" s="94"/>
      <c r="H25" s="95"/>
      <c r="I25" s="90">
        <v>1</v>
      </c>
      <c r="J25" s="90"/>
      <c r="K25" s="90"/>
      <c r="L25" s="90"/>
      <c r="M25" s="90"/>
      <c r="N25" s="30"/>
      <c r="O25" s="30"/>
      <c r="Q25" s="12">
        <f>(C25*D25)/1000000*E25</f>
        <v>1</v>
      </c>
      <c r="R25" s="12">
        <f>((C25*F25)/1000+(D25*I25)/1000)*E25</f>
        <v>3</v>
      </c>
      <c r="T25" s="12">
        <v>1</v>
      </c>
      <c r="W25" s="18" t="s">
        <v>441</v>
      </c>
      <c r="Z25" s="68" t="s">
        <v>460</v>
      </c>
    </row>
    <row r="26" spans="1:31" ht="16.5">
      <c r="A26" s="51">
        <v>2</v>
      </c>
      <c r="B26" s="50" t="str">
        <f t="shared" ref="B26:B89" si="0">$C$14</f>
        <v>Алюминий 881</v>
      </c>
      <c r="C26" s="8"/>
      <c r="D26" s="8"/>
      <c r="E26" s="8"/>
      <c r="F26" s="93"/>
      <c r="G26" s="94"/>
      <c r="H26" s="95"/>
      <c r="I26" s="90"/>
      <c r="J26" s="90"/>
      <c r="K26" s="90"/>
      <c r="L26" s="90"/>
      <c r="M26" s="90"/>
      <c r="N26" s="67"/>
      <c r="O26" s="67"/>
      <c r="Q26" s="12">
        <f t="shared" ref="Q26:Q89" si="1">(C26*D26)/1000000*E26</f>
        <v>0</v>
      </c>
      <c r="R26" s="12">
        <f t="shared" ref="R26:R89" si="2">((C26*F26)/1000+(D26*I26)/1000)*E26</f>
        <v>0</v>
      </c>
      <c r="T26" s="12">
        <v>2</v>
      </c>
      <c r="W26" s="18" t="s">
        <v>442</v>
      </c>
      <c r="Z26" s="68" t="s">
        <v>461</v>
      </c>
    </row>
    <row r="27" spans="1:31" s="6" customFormat="1" ht="16.5">
      <c r="A27" s="52">
        <v>3</v>
      </c>
      <c r="B27" s="50" t="str">
        <f t="shared" si="0"/>
        <v>Алюминий 881</v>
      </c>
      <c r="C27" s="29"/>
      <c r="D27" s="29"/>
      <c r="E27" s="10"/>
      <c r="F27" s="93"/>
      <c r="G27" s="94"/>
      <c r="H27" s="95"/>
      <c r="I27" s="90"/>
      <c r="J27" s="90"/>
      <c r="K27" s="90"/>
      <c r="L27" s="90"/>
      <c r="M27" s="90"/>
      <c r="N27" s="31"/>
      <c r="O27" s="33"/>
      <c r="P27" s="12"/>
      <c r="Q27" s="12">
        <f t="shared" si="1"/>
        <v>0</v>
      </c>
      <c r="R27" s="12">
        <f t="shared" si="2"/>
        <v>0</v>
      </c>
      <c r="S27" s="17"/>
      <c r="T27" s="17"/>
      <c r="U27" s="17"/>
      <c r="V27" s="17"/>
      <c r="W27" s="18" t="s">
        <v>443</v>
      </c>
      <c r="X27" s="17"/>
      <c r="Y27" s="17"/>
      <c r="Z27" s="68" t="s">
        <v>462</v>
      </c>
      <c r="AA27" s="17"/>
      <c r="AB27" s="17"/>
      <c r="AC27" s="17"/>
      <c r="AD27" s="17"/>
      <c r="AE27" s="17"/>
    </row>
    <row r="28" spans="1:31" s="6" customFormat="1" ht="16.5">
      <c r="A28" s="49">
        <v>4</v>
      </c>
      <c r="B28" s="50" t="str">
        <f t="shared" si="0"/>
        <v>Алюминий 881</v>
      </c>
      <c r="C28" s="29"/>
      <c r="D28" s="29"/>
      <c r="E28" s="10"/>
      <c r="F28" s="93"/>
      <c r="G28" s="94"/>
      <c r="H28" s="95"/>
      <c r="I28" s="90"/>
      <c r="J28" s="90"/>
      <c r="K28" s="90"/>
      <c r="L28" s="90"/>
      <c r="M28" s="90"/>
      <c r="N28" s="34"/>
      <c r="O28" s="34"/>
      <c r="P28" s="12"/>
      <c r="Q28" s="12">
        <f t="shared" si="1"/>
        <v>0</v>
      </c>
      <c r="R28" s="12">
        <f t="shared" si="2"/>
        <v>0</v>
      </c>
      <c r="S28" s="17"/>
      <c r="T28" s="17"/>
      <c r="U28" s="17"/>
      <c r="V28" s="17"/>
      <c r="W28" s="18" t="s">
        <v>444</v>
      </c>
      <c r="X28" s="17"/>
      <c r="Y28" s="17"/>
      <c r="Z28" s="68" t="s">
        <v>463</v>
      </c>
      <c r="AA28" s="17"/>
      <c r="AB28" s="17"/>
      <c r="AC28" s="17"/>
      <c r="AD28" s="17"/>
      <c r="AE28" s="17"/>
    </row>
    <row r="29" spans="1:31" ht="16.5">
      <c r="A29" s="51">
        <v>5</v>
      </c>
      <c r="B29" s="50" t="str">
        <f t="shared" si="0"/>
        <v>Алюминий 881</v>
      </c>
      <c r="C29" s="8"/>
      <c r="D29" s="8"/>
      <c r="E29" s="8"/>
      <c r="F29" s="93"/>
      <c r="G29" s="94"/>
      <c r="H29" s="95"/>
      <c r="I29" s="90"/>
      <c r="J29" s="90"/>
      <c r="K29" s="90"/>
      <c r="L29" s="90"/>
      <c r="M29" s="90"/>
      <c r="N29" s="67"/>
      <c r="O29" s="67"/>
      <c r="Q29" s="12">
        <f t="shared" si="1"/>
        <v>0</v>
      </c>
      <c r="R29" s="12">
        <f t="shared" si="2"/>
        <v>0</v>
      </c>
      <c r="W29" s="56" t="s">
        <v>446</v>
      </c>
      <c r="Z29" s="68" t="s">
        <v>464</v>
      </c>
    </row>
    <row r="30" spans="1:31" ht="16.5">
      <c r="A30" s="52">
        <v>6</v>
      </c>
      <c r="B30" s="50" t="str">
        <f t="shared" si="0"/>
        <v>Алюминий 881</v>
      </c>
      <c r="C30" s="8"/>
      <c r="D30" s="8"/>
      <c r="E30" s="8"/>
      <c r="F30" s="93"/>
      <c r="G30" s="94"/>
      <c r="H30" s="95"/>
      <c r="I30" s="90"/>
      <c r="J30" s="90"/>
      <c r="K30" s="90"/>
      <c r="L30" s="90"/>
      <c r="M30" s="90"/>
      <c r="N30" s="67"/>
      <c r="O30" s="67"/>
      <c r="Q30" s="12">
        <f t="shared" si="1"/>
        <v>0</v>
      </c>
      <c r="R30" s="12">
        <f t="shared" si="2"/>
        <v>0</v>
      </c>
      <c r="W30" s="56" t="s">
        <v>445</v>
      </c>
      <c r="Z30" s="68" t="s">
        <v>465</v>
      </c>
    </row>
    <row r="31" spans="1:31" ht="16.5">
      <c r="A31" s="49">
        <v>7</v>
      </c>
      <c r="B31" s="50" t="str">
        <f t="shared" si="0"/>
        <v>Алюминий 881</v>
      </c>
      <c r="C31" s="8"/>
      <c r="D31" s="8"/>
      <c r="E31" s="8"/>
      <c r="F31" s="93"/>
      <c r="G31" s="94"/>
      <c r="H31" s="95"/>
      <c r="I31" s="90"/>
      <c r="J31" s="90"/>
      <c r="K31" s="90"/>
      <c r="L31" s="90"/>
      <c r="M31" s="90"/>
      <c r="N31" s="67"/>
      <c r="O31" s="67"/>
      <c r="Q31" s="12">
        <f t="shared" si="1"/>
        <v>0</v>
      </c>
      <c r="R31" s="12">
        <f t="shared" si="2"/>
        <v>0</v>
      </c>
      <c r="W31" s="56" t="s">
        <v>447</v>
      </c>
      <c r="Z31" s="68" t="s">
        <v>466</v>
      </c>
    </row>
    <row r="32" spans="1:31" ht="16.5">
      <c r="A32" s="51">
        <v>8</v>
      </c>
      <c r="B32" s="50" t="str">
        <f t="shared" si="0"/>
        <v>Алюминий 881</v>
      </c>
      <c r="C32" s="8"/>
      <c r="D32" s="8"/>
      <c r="E32" s="8"/>
      <c r="F32" s="93"/>
      <c r="G32" s="94"/>
      <c r="H32" s="95"/>
      <c r="I32" s="90"/>
      <c r="J32" s="90"/>
      <c r="K32" s="90"/>
      <c r="L32" s="90"/>
      <c r="M32" s="90"/>
      <c r="N32" s="67"/>
      <c r="O32" s="67"/>
      <c r="Q32" s="12">
        <f t="shared" si="1"/>
        <v>0</v>
      </c>
      <c r="R32" s="12">
        <f t="shared" si="2"/>
        <v>0</v>
      </c>
      <c r="W32" s="16" t="s">
        <v>322</v>
      </c>
      <c r="Z32" s="68" t="s">
        <v>467</v>
      </c>
    </row>
    <row r="33" spans="1:26" ht="16.5">
      <c r="A33" s="52">
        <v>9</v>
      </c>
      <c r="B33" s="50" t="str">
        <f t="shared" si="0"/>
        <v>Алюминий 881</v>
      </c>
      <c r="C33" s="8"/>
      <c r="D33" s="8"/>
      <c r="E33" s="8"/>
      <c r="F33" s="93"/>
      <c r="G33" s="94"/>
      <c r="H33" s="95"/>
      <c r="I33" s="90"/>
      <c r="J33" s="90"/>
      <c r="K33" s="90"/>
      <c r="L33" s="90"/>
      <c r="M33" s="90"/>
      <c r="N33" s="67"/>
      <c r="O33" s="67"/>
      <c r="Q33" s="12">
        <f t="shared" si="1"/>
        <v>0</v>
      </c>
      <c r="R33" s="12">
        <f t="shared" si="2"/>
        <v>0</v>
      </c>
      <c r="W33" s="14" t="s">
        <v>283</v>
      </c>
      <c r="Z33" s="68" t="s">
        <v>468</v>
      </c>
    </row>
    <row r="34" spans="1:26" ht="16.5">
      <c r="A34" s="49">
        <v>10</v>
      </c>
      <c r="B34" s="50" t="str">
        <f t="shared" si="0"/>
        <v>Алюминий 881</v>
      </c>
      <c r="C34" s="8"/>
      <c r="D34" s="8"/>
      <c r="E34" s="8"/>
      <c r="F34" s="93"/>
      <c r="G34" s="94"/>
      <c r="H34" s="95"/>
      <c r="I34" s="90"/>
      <c r="J34" s="90"/>
      <c r="K34" s="90"/>
      <c r="L34" s="90"/>
      <c r="M34" s="90"/>
      <c r="N34" s="67"/>
      <c r="O34" s="67"/>
      <c r="Q34" s="12">
        <f t="shared" si="1"/>
        <v>0</v>
      </c>
      <c r="R34" s="12">
        <f t="shared" si="2"/>
        <v>0</v>
      </c>
      <c r="W34" s="18" t="s">
        <v>339</v>
      </c>
      <c r="Z34" s="68" t="s">
        <v>469</v>
      </c>
    </row>
    <row r="35" spans="1:26" ht="16.5">
      <c r="A35" s="51">
        <v>11</v>
      </c>
      <c r="B35" s="50" t="str">
        <f t="shared" si="0"/>
        <v>Алюминий 881</v>
      </c>
      <c r="C35" s="8"/>
      <c r="D35" s="8"/>
      <c r="E35" s="8"/>
      <c r="F35" s="93"/>
      <c r="G35" s="94"/>
      <c r="H35" s="95"/>
      <c r="I35" s="90"/>
      <c r="J35" s="90"/>
      <c r="K35" s="90"/>
      <c r="L35" s="90"/>
      <c r="M35" s="90"/>
      <c r="N35" s="67"/>
      <c r="O35" s="67"/>
      <c r="Q35" s="12">
        <f t="shared" si="1"/>
        <v>0</v>
      </c>
      <c r="R35" s="12">
        <f t="shared" si="2"/>
        <v>0</v>
      </c>
      <c r="W35" s="18" t="s">
        <v>342</v>
      </c>
      <c r="Z35" s="68" t="s">
        <v>470</v>
      </c>
    </row>
    <row r="36" spans="1:26" ht="16.5">
      <c r="A36" s="52">
        <v>12</v>
      </c>
      <c r="B36" s="50" t="str">
        <f t="shared" si="0"/>
        <v>Алюминий 881</v>
      </c>
      <c r="C36" s="8"/>
      <c r="D36" s="8"/>
      <c r="E36" s="8"/>
      <c r="F36" s="93"/>
      <c r="G36" s="94"/>
      <c r="H36" s="95"/>
      <c r="I36" s="90"/>
      <c r="J36" s="90"/>
      <c r="K36" s="90"/>
      <c r="L36" s="90"/>
      <c r="M36" s="90"/>
      <c r="N36" s="67"/>
      <c r="O36" s="67"/>
      <c r="Q36" s="12">
        <f t="shared" si="1"/>
        <v>0</v>
      </c>
      <c r="R36" s="12">
        <f t="shared" si="2"/>
        <v>0</v>
      </c>
      <c r="W36" s="21" t="s">
        <v>428</v>
      </c>
      <c r="Z36" s="68" t="s">
        <v>471</v>
      </c>
    </row>
    <row r="37" spans="1:26" ht="16.5">
      <c r="A37" s="49">
        <v>13</v>
      </c>
      <c r="B37" s="50" t="str">
        <f t="shared" si="0"/>
        <v>Алюминий 881</v>
      </c>
      <c r="C37" s="8"/>
      <c r="D37" s="8"/>
      <c r="E37" s="8"/>
      <c r="F37" s="93"/>
      <c r="G37" s="94"/>
      <c r="H37" s="95"/>
      <c r="I37" s="90"/>
      <c r="J37" s="90"/>
      <c r="K37" s="90"/>
      <c r="L37" s="90"/>
      <c r="M37" s="90"/>
      <c r="N37" s="67"/>
      <c r="O37" s="67"/>
      <c r="Q37" s="12">
        <f t="shared" si="1"/>
        <v>0</v>
      </c>
      <c r="R37" s="12">
        <f t="shared" si="2"/>
        <v>0</v>
      </c>
      <c r="W37" s="18" t="s">
        <v>411</v>
      </c>
      <c r="Z37" s="68" t="s">
        <v>472</v>
      </c>
    </row>
    <row r="38" spans="1:26" ht="16.5">
      <c r="A38" s="51">
        <v>14</v>
      </c>
      <c r="B38" s="50" t="str">
        <f t="shared" si="0"/>
        <v>Алюминий 881</v>
      </c>
      <c r="C38" s="8"/>
      <c r="D38" s="8"/>
      <c r="E38" s="8"/>
      <c r="F38" s="93"/>
      <c r="G38" s="94"/>
      <c r="H38" s="95"/>
      <c r="I38" s="90"/>
      <c r="J38" s="90"/>
      <c r="K38" s="90"/>
      <c r="L38" s="90"/>
      <c r="M38" s="90"/>
      <c r="N38" s="67"/>
      <c r="O38" s="67"/>
      <c r="Q38" s="12">
        <f t="shared" si="1"/>
        <v>0</v>
      </c>
      <c r="R38" s="12">
        <f t="shared" si="2"/>
        <v>0</v>
      </c>
      <c r="W38" s="22" t="s">
        <v>410</v>
      </c>
      <c r="Z38" s="68" t="s">
        <v>473</v>
      </c>
    </row>
    <row r="39" spans="1:26" ht="16.5">
      <c r="A39" s="52">
        <v>15</v>
      </c>
      <c r="B39" s="50" t="str">
        <f t="shared" si="0"/>
        <v>Алюминий 881</v>
      </c>
      <c r="C39" s="8"/>
      <c r="D39" s="8"/>
      <c r="E39" s="8"/>
      <c r="F39" s="93"/>
      <c r="G39" s="94"/>
      <c r="H39" s="95"/>
      <c r="I39" s="90"/>
      <c r="J39" s="90"/>
      <c r="K39" s="90"/>
      <c r="L39" s="90"/>
      <c r="M39" s="90"/>
      <c r="N39" s="67"/>
      <c r="O39" s="67"/>
      <c r="Q39" s="12">
        <f t="shared" si="1"/>
        <v>0</v>
      </c>
      <c r="R39" s="12">
        <f t="shared" si="2"/>
        <v>0</v>
      </c>
      <c r="W39" s="14" t="s">
        <v>304</v>
      </c>
      <c r="Z39" s="68" t="s">
        <v>474</v>
      </c>
    </row>
    <row r="40" spans="1:26" ht="16.5">
      <c r="A40" s="49">
        <v>16</v>
      </c>
      <c r="B40" s="50" t="str">
        <f t="shared" si="0"/>
        <v>Алюминий 881</v>
      </c>
      <c r="C40" s="8"/>
      <c r="D40" s="8"/>
      <c r="E40" s="8"/>
      <c r="F40" s="93"/>
      <c r="G40" s="94"/>
      <c r="H40" s="95"/>
      <c r="I40" s="90"/>
      <c r="J40" s="90"/>
      <c r="K40" s="90"/>
      <c r="L40" s="90"/>
      <c r="M40" s="90"/>
      <c r="N40" s="67"/>
      <c r="O40" s="67"/>
      <c r="Q40" s="12">
        <f t="shared" si="1"/>
        <v>0</v>
      </c>
      <c r="R40" s="12">
        <f t="shared" si="2"/>
        <v>0</v>
      </c>
      <c r="W40" s="18" t="s">
        <v>334</v>
      </c>
      <c r="Z40" s="68" t="s">
        <v>475</v>
      </c>
    </row>
    <row r="41" spans="1:26" ht="16.5">
      <c r="A41" s="51">
        <v>17</v>
      </c>
      <c r="B41" s="50" t="str">
        <f t="shared" si="0"/>
        <v>Алюминий 881</v>
      </c>
      <c r="C41" s="8"/>
      <c r="D41" s="8"/>
      <c r="E41" s="8"/>
      <c r="F41" s="93"/>
      <c r="G41" s="94"/>
      <c r="H41" s="95"/>
      <c r="I41" s="90"/>
      <c r="J41" s="90"/>
      <c r="K41" s="90"/>
      <c r="L41" s="90"/>
      <c r="M41" s="90"/>
      <c r="N41" s="67"/>
      <c r="O41" s="67"/>
      <c r="Q41" s="12">
        <f t="shared" si="1"/>
        <v>0</v>
      </c>
      <c r="R41" s="12">
        <f t="shared" si="2"/>
        <v>0</v>
      </c>
      <c r="W41" s="14" t="s">
        <v>263</v>
      </c>
      <c r="Z41" s="68" t="s">
        <v>476</v>
      </c>
    </row>
    <row r="42" spans="1:26" ht="16.5">
      <c r="A42" s="52">
        <v>18</v>
      </c>
      <c r="B42" s="50" t="str">
        <f t="shared" si="0"/>
        <v>Алюминий 881</v>
      </c>
      <c r="C42" s="8"/>
      <c r="D42" s="8"/>
      <c r="E42" s="8"/>
      <c r="F42" s="93"/>
      <c r="G42" s="94"/>
      <c r="H42" s="95"/>
      <c r="I42" s="90"/>
      <c r="J42" s="90"/>
      <c r="K42" s="90"/>
      <c r="L42" s="90"/>
      <c r="M42" s="90"/>
      <c r="N42" s="67"/>
      <c r="O42" s="67"/>
      <c r="Q42" s="12">
        <f t="shared" si="1"/>
        <v>0</v>
      </c>
      <c r="R42" s="12">
        <f t="shared" si="2"/>
        <v>0</v>
      </c>
      <c r="W42" s="14" t="s">
        <v>279</v>
      </c>
      <c r="Z42" s="68" t="s">
        <v>477</v>
      </c>
    </row>
    <row r="43" spans="1:26" ht="16.5">
      <c r="A43" s="49">
        <v>19</v>
      </c>
      <c r="B43" s="50" t="str">
        <f t="shared" si="0"/>
        <v>Алюминий 881</v>
      </c>
      <c r="C43" s="8"/>
      <c r="D43" s="8"/>
      <c r="E43" s="8"/>
      <c r="F43" s="93"/>
      <c r="G43" s="94"/>
      <c r="H43" s="95"/>
      <c r="I43" s="90"/>
      <c r="J43" s="90"/>
      <c r="K43" s="90"/>
      <c r="L43" s="90"/>
      <c r="M43" s="90"/>
      <c r="N43" s="67"/>
      <c r="O43" s="67"/>
      <c r="Q43" s="12">
        <f t="shared" si="1"/>
        <v>0</v>
      </c>
      <c r="R43" s="12">
        <f t="shared" si="2"/>
        <v>0</v>
      </c>
      <c r="W43" s="18" t="s">
        <v>348</v>
      </c>
      <c r="Z43" s="68" t="s">
        <v>478</v>
      </c>
    </row>
    <row r="44" spans="1:26" ht="16.5">
      <c r="A44" s="51">
        <v>20</v>
      </c>
      <c r="B44" s="50" t="str">
        <f t="shared" si="0"/>
        <v>Алюминий 881</v>
      </c>
      <c r="C44" s="8"/>
      <c r="D44" s="8"/>
      <c r="E44" s="8"/>
      <c r="F44" s="93"/>
      <c r="G44" s="94"/>
      <c r="H44" s="95"/>
      <c r="I44" s="90"/>
      <c r="J44" s="90"/>
      <c r="K44" s="90"/>
      <c r="L44" s="90"/>
      <c r="M44" s="90"/>
      <c r="N44" s="67"/>
      <c r="O44" s="67"/>
      <c r="Q44" s="12">
        <f t="shared" si="1"/>
        <v>0</v>
      </c>
      <c r="R44" s="12">
        <f t="shared" si="2"/>
        <v>0</v>
      </c>
      <c r="W44" s="18" t="s">
        <v>374</v>
      </c>
      <c r="Z44" s="68" t="s">
        <v>479</v>
      </c>
    </row>
    <row r="45" spans="1:26" ht="16.5">
      <c r="A45" s="52">
        <v>21</v>
      </c>
      <c r="B45" s="50" t="str">
        <f t="shared" si="0"/>
        <v>Алюминий 881</v>
      </c>
      <c r="C45" s="8"/>
      <c r="D45" s="8"/>
      <c r="E45" s="8"/>
      <c r="F45" s="93"/>
      <c r="G45" s="94"/>
      <c r="H45" s="95"/>
      <c r="I45" s="90"/>
      <c r="J45" s="90"/>
      <c r="K45" s="90"/>
      <c r="L45" s="90"/>
      <c r="M45" s="90"/>
      <c r="N45" s="67"/>
      <c r="O45" s="67"/>
      <c r="Q45" s="12">
        <f t="shared" si="1"/>
        <v>0</v>
      </c>
      <c r="R45" s="12">
        <f t="shared" si="2"/>
        <v>0</v>
      </c>
      <c r="W45" s="18" t="s">
        <v>341</v>
      </c>
      <c r="Z45" s="68" t="s">
        <v>480</v>
      </c>
    </row>
    <row r="46" spans="1:26" ht="16.5">
      <c r="A46" s="49">
        <v>22</v>
      </c>
      <c r="B46" s="50" t="str">
        <f t="shared" si="0"/>
        <v>Алюминий 881</v>
      </c>
      <c r="C46" s="8"/>
      <c r="D46" s="8"/>
      <c r="E46" s="8"/>
      <c r="F46" s="93"/>
      <c r="G46" s="94"/>
      <c r="H46" s="95"/>
      <c r="I46" s="90"/>
      <c r="J46" s="90"/>
      <c r="K46" s="90"/>
      <c r="L46" s="90"/>
      <c r="M46" s="90"/>
      <c r="N46" s="67"/>
      <c r="O46" s="67"/>
      <c r="Q46" s="12">
        <f t="shared" si="1"/>
        <v>0</v>
      </c>
      <c r="R46" s="12">
        <f t="shared" si="2"/>
        <v>0</v>
      </c>
      <c r="W46" s="18" t="s">
        <v>349</v>
      </c>
      <c r="Z46" s="68" t="s">
        <v>481</v>
      </c>
    </row>
    <row r="47" spans="1:26" ht="16.5">
      <c r="A47" s="51">
        <v>23</v>
      </c>
      <c r="B47" s="50" t="str">
        <f t="shared" si="0"/>
        <v>Алюминий 881</v>
      </c>
      <c r="C47" s="8"/>
      <c r="D47" s="8"/>
      <c r="E47" s="8"/>
      <c r="F47" s="93"/>
      <c r="G47" s="94"/>
      <c r="H47" s="95"/>
      <c r="I47" s="90"/>
      <c r="J47" s="90"/>
      <c r="K47" s="90"/>
      <c r="L47" s="90"/>
      <c r="M47" s="90"/>
      <c r="N47" s="67"/>
      <c r="O47" s="67"/>
      <c r="Q47" s="12">
        <f t="shared" si="1"/>
        <v>0</v>
      </c>
      <c r="R47" s="12">
        <f t="shared" si="2"/>
        <v>0</v>
      </c>
      <c r="W47" s="16" t="s">
        <v>403</v>
      </c>
      <c r="Z47" s="68" t="s">
        <v>482</v>
      </c>
    </row>
    <row r="48" spans="1:26" ht="16.5">
      <c r="A48" s="52">
        <v>24</v>
      </c>
      <c r="B48" s="50" t="str">
        <f t="shared" si="0"/>
        <v>Алюминий 881</v>
      </c>
      <c r="C48" s="8"/>
      <c r="D48" s="8"/>
      <c r="E48" s="8"/>
      <c r="F48" s="93"/>
      <c r="G48" s="94"/>
      <c r="H48" s="95"/>
      <c r="I48" s="90"/>
      <c r="J48" s="90"/>
      <c r="K48" s="90"/>
      <c r="L48" s="90"/>
      <c r="M48" s="90"/>
      <c r="N48" s="67"/>
      <c r="O48" s="67"/>
      <c r="Q48" s="12">
        <f t="shared" si="1"/>
        <v>0</v>
      </c>
      <c r="R48" s="12">
        <f t="shared" si="2"/>
        <v>0</v>
      </c>
      <c r="W48" s="18" t="s">
        <v>343</v>
      </c>
      <c r="Z48" s="68" t="s">
        <v>483</v>
      </c>
    </row>
    <row r="49" spans="1:26" ht="16.5">
      <c r="A49" s="49">
        <v>25</v>
      </c>
      <c r="B49" s="50" t="str">
        <f t="shared" si="0"/>
        <v>Алюминий 881</v>
      </c>
      <c r="C49" s="8"/>
      <c r="D49" s="8"/>
      <c r="E49" s="8"/>
      <c r="F49" s="93"/>
      <c r="G49" s="94"/>
      <c r="H49" s="95"/>
      <c r="I49" s="90"/>
      <c r="J49" s="90"/>
      <c r="K49" s="90"/>
      <c r="L49" s="90"/>
      <c r="M49" s="90"/>
      <c r="N49" s="67"/>
      <c r="O49" s="67"/>
      <c r="Q49" s="12">
        <f t="shared" si="1"/>
        <v>0</v>
      </c>
      <c r="R49" s="12">
        <f t="shared" si="2"/>
        <v>0</v>
      </c>
      <c r="W49" s="18" t="s">
        <v>361</v>
      </c>
      <c r="Z49" s="68" t="s">
        <v>484</v>
      </c>
    </row>
    <row r="50" spans="1:26" ht="16.5">
      <c r="A50" s="51">
        <v>26</v>
      </c>
      <c r="B50" s="50" t="str">
        <f t="shared" si="0"/>
        <v>Алюминий 881</v>
      </c>
      <c r="C50" s="8"/>
      <c r="D50" s="8"/>
      <c r="E50" s="8"/>
      <c r="F50" s="93"/>
      <c r="G50" s="94"/>
      <c r="H50" s="95"/>
      <c r="I50" s="90"/>
      <c r="J50" s="90"/>
      <c r="K50" s="90"/>
      <c r="L50" s="90"/>
      <c r="M50" s="90"/>
      <c r="N50" s="67"/>
      <c r="O50" s="67"/>
      <c r="Q50" s="12">
        <f t="shared" si="1"/>
        <v>0</v>
      </c>
      <c r="R50" s="12">
        <f t="shared" si="2"/>
        <v>0</v>
      </c>
      <c r="W50" s="18" t="s">
        <v>362</v>
      </c>
      <c r="Z50" s="68" t="s">
        <v>485</v>
      </c>
    </row>
    <row r="51" spans="1:26" ht="16.5">
      <c r="A51" s="52">
        <v>27</v>
      </c>
      <c r="B51" s="50" t="str">
        <f t="shared" si="0"/>
        <v>Алюминий 881</v>
      </c>
      <c r="C51" s="8"/>
      <c r="D51" s="8"/>
      <c r="E51" s="8"/>
      <c r="F51" s="93"/>
      <c r="G51" s="94"/>
      <c r="H51" s="95"/>
      <c r="I51" s="90"/>
      <c r="J51" s="90"/>
      <c r="K51" s="90"/>
      <c r="L51" s="90"/>
      <c r="M51" s="90"/>
      <c r="N51" s="67"/>
      <c r="O51" s="67"/>
      <c r="Q51" s="12">
        <f t="shared" si="1"/>
        <v>0</v>
      </c>
      <c r="R51" s="12">
        <f t="shared" si="2"/>
        <v>0</v>
      </c>
      <c r="W51" s="14" t="s">
        <v>29</v>
      </c>
      <c r="Z51" s="68" t="s">
        <v>486</v>
      </c>
    </row>
    <row r="52" spans="1:26" ht="16.5">
      <c r="A52" s="49">
        <v>28</v>
      </c>
      <c r="B52" s="50" t="str">
        <f t="shared" si="0"/>
        <v>Алюминий 881</v>
      </c>
      <c r="C52" s="8"/>
      <c r="D52" s="8"/>
      <c r="E52" s="8"/>
      <c r="F52" s="93"/>
      <c r="G52" s="94"/>
      <c r="H52" s="95"/>
      <c r="I52" s="90"/>
      <c r="J52" s="90"/>
      <c r="K52" s="90"/>
      <c r="L52" s="90"/>
      <c r="M52" s="90"/>
      <c r="N52" s="67"/>
      <c r="O52" s="67"/>
      <c r="Q52" s="12">
        <f t="shared" si="1"/>
        <v>0</v>
      </c>
      <c r="R52" s="12">
        <f t="shared" si="2"/>
        <v>0</v>
      </c>
      <c r="W52" s="21" t="s">
        <v>416</v>
      </c>
      <c r="Z52" s="68" t="s">
        <v>487</v>
      </c>
    </row>
    <row r="53" spans="1:26" ht="16.5">
      <c r="A53" s="51">
        <v>29</v>
      </c>
      <c r="B53" s="50" t="str">
        <f t="shared" si="0"/>
        <v>Алюминий 881</v>
      </c>
      <c r="C53" s="8"/>
      <c r="D53" s="8"/>
      <c r="E53" s="8"/>
      <c r="F53" s="93"/>
      <c r="G53" s="94"/>
      <c r="H53" s="95"/>
      <c r="I53" s="90"/>
      <c r="J53" s="90"/>
      <c r="K53" s="90"/>
      <c r="L53" s="90"/>
      <c r="M53" s="90"/>
      <c r="N53" s="67"/>
      <c r="O53" s="67"/>
      <c r="Q53" s="12">
        <f t="shared" si="1"/>
        <v>0</v>
      </c>
      <c r="R53" s="12">
        <f t="shared" si="2"/>
        <v>0</v>
      </c>
      <c r="W53" s="21" t="s">
        <v>415</v>
      </c>
      <c r="Z53" s="68" t="s">
        <v>488</v>
      </c>
    </row>
    <row r="54" spans="1:26" ht="16.5">
      <c r="A54" s="52">
        <v>30</v>
      </c>
      <c r="B54" s="50" t="str">
        <f t="shared" si="0"/>
        <v>Алюминий 881</v>
      </c>
      <c r="C54" s="8"/>
      <c r="D54" s="8"/>
      <c r="E54" s="8"/>
      <c r="F54" s="93"/>
      <c r="G54" s="94"/>
      <c r="H54" s="95"/>
      <c r="I54" s="90"/>
      <c r="J54" s="90"/>
      <c r="K54" s="90"/>
      <c r="L54" s="90"/>
      <c r="M54" s="90"/>
      <c r="N54" s="67"/>
      <c r="O54" s="67"/>
      <c r="Q54" s="12">
        <f t="shared" si="1"/>
        <v>0</v>
      </c>
      <c r="R54" s="12">
        <f t="shared" si="2"/>
        <v>0</v>
      </c>
      <c r="W54" s="23" t="s">
        <v>408</v>
      </c>
      <c r="Z54" s="68" t="s">
        <v>489</v>
      </c>
    </row>
    <row r="55" spans="1:26" ht="16.5">
      <c r="A55" s="49">
        <v>31</v>
      </c>
      <c r="B55" s="50" t="str">
        <f t="shared" si="0"/>
        <v>Алюминий 881</v>
      </c>
      <c r="C55" s="8"/>
      <c r="D55" s="8"/>
      <c r="E55" s="8"/>
      <c r="F55" s="93"/>
      <c r="G55" s="94"/>
      <c r="H55" s="95"/>
      <c r="I55" s="90"/>
      <c r="J55" s="90"/>
      <c r="K55" s="90"/>
      <c r="L55" s="90"/>
      <c r="M55" s="90"/>
      <c r="N55" s="67"/>
      <c r="O55" s="67"/>
      <c r="Q55" s="12">
        <f t="shared" si="1"/>
        <v>0</v>
      </c>
      <c r="R55" s="12">
        <f t="shared" si="2"/>
        <v>0</v>
      </c>
      <c r="W55" s="23" t="s">
        <v>406</v>
      </c>
      <c r="Z55" s="68" t="s">
        <v>490</v>
      </c>
    </row>
    <row r="56" spans="1:26" ht="16.5">
      <c r="A56" s="51">
        <v>32</v>
      </c>
      <c r="B56" s="50" t="str">
        <f t="shared" si="0"/>
        <v>Алюминий 881</v>
      </c>
      <c r="C56" s="8"/>
      <c r="D56" s="8"/>
      <c r="E56" s="8"/>
      <c r="F56" s="93"/>
      <c r="G56" s="94"/>
      <c r="H56" s="95"/>
      <c r="I56" s="90"/>
      <c r="J56" s="90"/>
      <c r="K56" s="90"/>
      <c r="L56" s="90"/>
      <c r="M56" s="90"/>
      <c r="N56" s="67"/>
      <c r="O56" s="67"/>
      <c r="Q56" s="12">
        <f t="shared" si="1"/>
        <v>0</v>
      </c>
      <c r="R56" s="12">
        <f t="shared" si="2"/>
        <v>0</v>
      </c>
      <c r="W56" s="23" t="s">
        <v>407</v>
      </c>
      <c r="Z56" s="68" t="s">
        <v>491</v>
      </c>
    </row>
    <row r="57" spans="1:26" ht="16.5">
      <c r="A57" s="52">
        <v>33</v>
      </c>
      <c r="B57" s="50" t="str">
        <f t="shared" si="0"/>
        <v>Алюминий 881</v>
      </c>
      <c r="C57" s="8"/>
      <c r="D57" s="8"/>
      <c r="E57" s="8"/>
      <c r="F57" s="93"/>
      <c r="G57" s="94"/>
      <c r="H57" s="95"/>
      <c r="I57" s="90"/>
      <c r="J57" s="90"/>
      <c r="K57" s="90"/>
      <c r="L57" s="90"/>
      <c r="M57" s="90"/>
      <c r="N57" s="67"/>
      <c r="O57" s="67"/>
      <c r="Q57" s="12">
        <f t="shared" si="1"/>
        <v>0</v>
      </c>
      <c r="R57" s="12">
        <f t="shared" si="2"/>
        <v>0</v>
      </c>
      <c r="W57" s="14" t="s">
        <v>44</v>
      </c>
      <c r="Z57" s="68" t="s">
        <v>492</v>
      </c>
    </row>
    <row r="58" spans="1:26" ht="16.5">
      <c r="A58" s="49">
        <v>34</v>
      </c>
      <c r="B58" s="50" t="str">
        <f t="shared" si="0"/>
        <v>Алюминий 881</v>
      </c>
      <c r="C58" s="8"/>
      <c r="D58" s="8"/>
      <c r="E58" s="8"/>
      <c r="F58" s="93"/>
      <c r="G58" s="94"/>
      <c r="H58" s="95"/>
      <c r="I58" s="90"/>
      <c r="J58" s="90"/>
      <c r="K58" s="90"/>
      <c r="L58" s="90"/>
      <c r="M58" s="90"/>
      <c r="N58" s="67"/>
      <c r="O58" s="67"/>
      <c r="Q58" s="12">
        <f t="shared" si="1"/>
        <v>0</v>
      </c>
      <c r="R58" s="12">
        <f t="shared" si="2"/>
        <v>0</v>
      </c>
      <c r="W58" s="18" t="s">
        <v>384</v>
      </c>
      <c r="Z58" s="68" t="s">
        <v>493</v>
      </c>
    </row>
    <row r="59" spans="1:26" ht="16.5">
      <c r="A59" s="51">
        <v>35</v>
      </c>
      <c r="B59" s="50" t="str">
        <f t="shared" si="0"/>
        <v>Алюминий 881</v>
      </c>
      <c r="C59" s="8"/>
      <c r="D59" s="8"/>
      <c r="E59" s="8"/>
      <c r="F59" s="93"/>
      <c r="G59" s="94"/>
      <c r="H59" s="95"/>
      <c r="I59" s="90"/>
      <c r="J59" s="90"/>
      <c r="K59" s="90"/>
      <c r="L59" s="90"/>
      <c r="M59" s="90"/>
      <c r="N59" s="67"/>
      <c r="O59" s="67"/>
      <c r="Q59" s="12">
        <f t="shared" si="1"/>
        <v>0</v>
      </c>
      <c r="R59" s="12">
        <f t="shared" si="2"/>
        <v>0</v>
      </c>
      <c r="W59" s="18" t="s">
        <v>383</v>
      </c>
      <c r="Z59" s="68" t="s">
        <v>494</v>
      </c>
    </row>
    <row r="60" spans="1:26" ht="16.5">
      <c r="A60" s="52">
        <v>36</v>
      </c>
      <c r="B60" s="50" t="str">
        <f t="shared" si="0"/>
        <v>Алюминий 881</v>
      </c>
      <c r="C60" s="8"/>
      <c r="D60" s="8"/>
      <c r="E60" s="8"/>
      <c r="F60" s="93"/>
      <c r="G60" s="94"/>
      <c r="H60" s="95"/>
      <c r="I60" s="90"/>
      <c r="J60" s="90"/>
      <c r="K60" s="90"/>
      <c r="L60" s="90"/>
      <c r="M60" s="90"/>
      <c r="N60" s="67"/>
      <c r="O60" s="67"/>
      <c r="Q60" s="12">
        <f t="shared" si="1"/>
        <v>0</v>
      </c>
      <c r="R60" s="12">
        <f t="shared" si="2"/>
        <v>0</v>
      </c>
      <c r="W60" s="18" t="s">
        <v>385</v>
      </c>
      <c r="Z60" s="68" t="s">
        <v>495</v>
      </c>
    </row>
    <row r="61" spans="1:26" ht="16.5">
      <c r="A61" s="49">
        <v>37</v>
      </c>
      <c r="B61" s="50" t="str">
        <f t="shared" si="0"/>
        <v>Алюминий 881</v>
      </c>
      <c r="C61" s="8"/>
      <c r="D61" s="8"/>
      <c r="E61" s="8"/>
      <c r="F61" s="93"/>
      <c r="G61" s="94"/>
      <c r="H61" s="95"/>
      <c r="I61" s="90"/>
      <c r="J61" s="90"/>
      <c r="K61" s="90"/>
      <c r="L61" s="90"/>
      <c r="M61" s="90"/>
      <c r="N61" s="67"/>
      <c r="O61" s="67"/>
      <c r="Q61" s="12">
        <f t="shared" si="1"/>
        <v>0</v>
      </c>
      <c r="R61" s="12">
        <f t="shared" si="2"/>
        <v>0</v>
      </c>
      <c r="W61" s="16" t="s">
        <v>327</v>
      </c>
      <c r="Z61" s="68" t="s">
        <v>496</v>
      </c>
    </row>
    <row r="62" spans="1:26" ht="16.5">
      <c r="A62" s="51">
        <v>38</v>
      </c>
      <c r="B62" s="50" t="str">
        <f t="shared" si="0"/>
        <v>Алюминий 881</v>
      </c>
      <c r="C62" s="8"/>
      <c r="D62" s="8"/>
      <c r="E62" s="8"/>
      <c r="F62" s="93"/>
      <c r="G62" s="94"/>
      <c r="H62" s="95"/>
      <c r="I62" s="90"/>
      <c r="J62" s="90"/>
      <c r="K62" s="90"/>
      <c r="L62" s="90"/>
      <c r="M62" s="90"/>
      <c r="N62" s="67"/>
      <c r="O62" s="67"/>
      <c r="Q62" s="12">
        <f t="shared" si="1"/>
        <v>0</v>
      </c>
      <c r="R62" s="12">
        <f t="shared" si="2"/>
        <v>0</v>
      </c>
      <c r="W62" s="14" t="s">
        <v>80</v>
      </c>
      <c r="Z62" s="68" t="s">
        <v>497</v>
      </c>
    </row>
    <row r="63" spans="1:26" ht="16.5">
      <c r="A63" s="52">
        <v>39</v>
      </c>
      <c r="B63" s="50" t="str">
        <f t="shared" si="0"/>
        <v>Алюминий 881</v>
      </c>
      <c r="C63" s="8"/>
      <c r="D63" s="8"/>
      <c r="E63" s="8"/>
      <c r="F63" s="93"/>
      <c r="G63" s="94"/>
      <c r="H63" s="95"/>
      <c r="I63" s="90"/>
      <c r="J63" s="90"/>
      <c r="K63" s="90"/>
      <c r="L63" s="90"/>
      <c r="M63" s="90"/>
      <c r="N63" s="67"/>
      <c r="O63" s="67"/>
      <c r="Q63" s="12">
        <f t="shared" si="1"/>
        <v>0</v>
      </c>
      <c r="R63" s="12">
        <f t="shared" si="2"/>
        <v>0</v>
      </c>
      <c r="W63" s="14" t="s">
        <v>21</v>
      </c>
      <c r="Z63" s="68" t="s">
        <v>498</v>
      </c>
    </row>
    <row r="64" spans="1:26" ht="16.5">
      <c r="A64" s="49">
        <v>40</v>
      </c>
      <c r="B64" s="50" t="str">
        <f t="shared" si="0"/>
        <v>Алюминий 881</v>
      </c>
      <c r="C64" s="8"/>
      <c r="D64" s="8"/>
      <c r="E64" s="8"/>
      <c r="F64" s="93"/>
      <c r="G64" s="94"/>
      <c r="H64" s="95"/>
      <c r="I64" s="90"/>
      <c r="J64" s="90"/>
      <c r="K64" s="90"/>
      <c r="L64" s="90"/>
      <c r="M64" s="90"/>
      <c r="N64" s="67"/>
      <c r="O64" s="67"/>
      <c r="Q64" s="12">
        <f t="shared" si="1"/>
        <v>0</v>
      </c>
      <c r="R64" s="12">
        <f t="shared" si="2"/>
        <v>0</v>
      </c>
      <c r="W64" s="14" t="s">
        <v>297</v>
      </c>
      <c r="Z64" s="68" t="s">
        <v>499</v>
      </c>
    </row>
    <row r="65" spans="1:26" ht="16.5">
      <c r="A65" s="51">
        <v>41</v>
      </c>
      <c r="B65" s="50" t="str">
        <f t="shared" si="0"/>
        <v>Алюминий 881</v>
      </c>
      <c r="C65" s="8"/>
      <c r="D65" s="8"/>
      <c r="E65" s="8"/>
      <c r="F65" s="93"/>
      <c r="G65" s="94"/>
      <c r="H65" s="95"/>
      <c r="I65" s="90"/>
      <c r="J65" s="90"/>
      <c r="K65" s="90"/>
      <c r="L65" s="90"/>
      <c r="M65" s="90"/>
      <c r="N65" s="67"/>
      <c r="O65" s="67"/>
      <c r="Q65" s="12">
        <f t="shared" si="1"/>
        <v>0</v>
      </c>
      <c r="R65" s="12">
        <f t="shared" si="2"/>
        <v>0</v>
      </c>
      <c r="W65" s="14" t="s">
        <v>95</v>
      </c>
      <c r="Z65" s="68" t="s">
        <v>500</v>
      </c>
    </row>
    <row r="66" spans="1:26" ht="16.5">
      <c r="A66" s="52">
        <v>42</v>
      </c>
      <c r="B66" s="50" t="str">
        <f t="shared" si="0"/>
        <v>Алюминий 881</v>
      </c>
      <c r="C66" s="8"/>
      <c r="D66" s="8"/>
      <c r="E66" s="8"/>
      <c r="F66" s="93"/>
      <c r="G66" s="94"/>
      <c r="H66" s="95"/>
      <c r="I66" s="90"/>
      <c r="J66" s="90"/>
      <c r="K66" s="90"/>
      <c r="L66" s="90"/>
      <c r="M66" s="90"/>
      <c r="N66" s="67"/>
      <c r="O66" s="67"/>
      <c r="Q66" s="12">
        <f t="shared" si="1"/>
        <v>0</v>
      </c>
      <c r="R66" s="12">
        <f t="shared" si="2"/>
        <v>0</v>
      </c>
      <c r="W66" s="14" t="s">
        <v>49</v>
      </c>
      <c r="Z66" s="68" t="s">
        <v>501</v>
      </c>
    </row>
    <row r="67" spans="1:26" ht="16.5">
      <c r="A67" s="49">
        <v>43</v>
      </c>
      <c r="B67" s="50" t="str">
        <f t="shared" si="0"/>
        <v>Алюминий 881</v>
      </c>
      <c r="C67" s="8"/>
      <c r="D67" s="8"/>
      <c r="E67" s="8"/>
      <c r="F67" s="93"/>
      <c r="G67" s="94"/>
      <c r="H67" s="95"/>
      <c r="I67" s="90"/>
      <c r="J67" s="90"/>
      <c r="K67" s="90"/>
      <c r="L67" s="90"/>
      <c r="M67" s="90"/>
      <c r="N67" s="67"/>
      <c r="O67" s="67"/>
      <c r="Q67" s="12">
        <f t="shared" si="1"/>
        <v>0</v>
      </c>
      <c r="R67" s="12">
        <f t="shared" si="2"/>
        <v>0</v>
      </c>
      <c r="W67" s="14" t="s">
        <v>54</v>
      </c>
      <c r="Z67" s="68" t="s">
        <v>502</v>
      </c>
    </row>
    <row r="68" spans="1:26" ht="16.5">
      <c r="A68" s="51">
        <v>44</v>
      </c>
      <c r="B68" s="50" t="str">
        <f t="shared" si="0"/>
        <v>Алюминий 881</v>
      </c>
      <c r="C68" s="8"/>
      <c r="D68" s="8"/>
      <c r="E68" s="8"/>
      <c r="F68" s="93"/>
      <c r="G68" s="94"/>
      <c r="H68" s="95"/>
      <c r="I68" s="90"/>
      <c r="J68" s="90"/>
      <c r="K68" s="90"/>
      <c r="L68" s="90"/>
      <c r="M68" s="90"/>
      <c r="N68" s="67"/>
      <c r="O68" s="67"/>
      <c r="Q68" s="12">
        <f t="shared" si="1"/>
        <v>0</v>
      </c>
      <c r="R68" s="12">
        <f t="shared" si="2"/>
        <v>0</v>
      </c>
      <c r="W68" s="14" t="s">
        <v>59</v>
      </c>
      <c r="Z68" s="68" t="s">
        <v>503</v>
      </c>
    </row>
    <row r="69" spans="1:26" ht="16.5">
      <c r="A69" s="52">
        <v>45</v>
      </c>
      <c r="B69" s="50" t="str">
        <f t="shared" si="0"/>
        <v>Алюминий 881</v>
      </c>
      <c r="C69" s="8"/>
      <c r="D69" s="8"/>
      <c r="E69" s="8"/>
      <c r="F69" s="93"/>
      <c r="G69" s="94"/>
      <c r="H69" s="95"/>
      <c r="I69" s="90"/>
      <c r="J69" s="90"/>
      <c r="K69" s="90"/>
      <c r="L69" s="90"/>
      <c r="M69" s="90"/>
      <c r="N69" s="67"/>
      <c r="O69" s="67"/>
      <c r="Q69" s="12">
        <f t="shared" si="1"/>
        <v>0</v>
      </c>
      <c r="R69" s="12">
        <f t="shared" si="2"/>
        <v>0</v>
      </c>
      <c r="W69" s="14" t="s">
        <v>100</v>
      </c>
      <c r="Z69" s="68" t="s">
        <v>504</v>
      </c>
    </row>
    <row r="70" spans="1:26" ht="16.5">
      <c r="A70" s="49">
        <v>46</v>
      </c>
      <c r="B70" s="50" t="str">
        <f t="shared" si="0"/>
        <v>Алюминий 881</v>
      </c>
      <c r="C70" s="8"/>
      <c r="D70" s="8"/>
      <c r="E70" s="8"/>
      <c r="F70" s="93"/>
      <c r="G70" s="94"/>
      <c r="H70" s="95"/>
      <c r="I70" s="90"/>
      <c r="J70" s="90"/>
      <c r="K70" s="90"/>
      <c r="L70" s="90"/>
      <c r="M70" s="90"/>
      <c r="N70" s="67"/>
      <c r="O70" s="67"/>
      <c r="Q70" s="12">
        <f t="shared" si="1"/>
        <v>0</v>
      </c>
      <c r="R70" s="12">
        <f t="shared" si="2"/>
        <v>0</v>
      </c>
      <c r="W70" s="14" t="s">
        <v>64</v>
      </c>
      <c r="Z70" s="68" t="s">
        <v>505</v>
      </c>
    </row>
    <row r="71" spans="1:26" ht="16.5">
      <c r="A71" s="51">
        <v>47</v>
      </c>
      <c r="B71" s="50" t="str">
        <f t="shared" si="0"/>
        <v>Алюминий 881</v>
      </c>
      <c r="C71" s="8"/>
      <c r="D71" s="8"/>
      <c r="E71" s="8"/>
      <c r="F71" s="93"/>
      <c r="G71" s="94"/>
      <c r="H71" s="95"/>
      <c r="I71" s="90"/>
      <c r="J71" s="90"/>
      <c r="K71" s="90"/>
      <c r="L71" s="90"/>
      <c r="M71" s="90"/>
      <c r="N71" s="67"/>
      <c r="O71" s="67"/>
      <c r="Q71" s="12">
        <f t="shared" si="1"/>
        <v>0</v>
      </c>
      <c r="R71" s="12">
        <f t="shared" si="2"/>
        <v>0</v>
      </c>
      <c r="W71" s="14" t="s">
        <v>69</v>
      </c>
      <c r="Z71" s="68" t="s">
        <v>506</v>
      </c>
    </row>
    <row r="72" spans="1:26" ht="16.5">
      <c r="A72" s="52">
        <v>48</v>
      </c>
      <c r="B72" s="50" t="str">
        <f t="shared" si="0"/>
        <v>Алюминий 881</v>
      </c>
      <c r="C72" s="8"/>
      <c r="D72" s="8"/>
      <c r="E72" s="8"/>
      <c r="F72" s="93"/>
      <c r="G72" s="94"/>
      <c r="H72" s="95"/>
      <c r="I72" s="90"/>
      <c r="J72" s="90"/>
      <c r="K72" s="90"/>
      <c r="L72" s="90"/>
      <c r="M72" s="90"/>
      <c r="N72" s="67"/>
      <c r="O72" s="67"/>
      <c r="Q72" s="12">
        <f t="shared" si="1"/>
        <v>0</v>
      </c>
      <c r="R72" s="12">
        <f t="shared" si="2"/>
        <v>0</v>
      </c>
      <c r="W72" s="14" t="s">
        <v>266</v>
      </c>
      <c r="Z72" s="68" t="s">
        <v>507</v>
      </c>
    </row>
    <row r="73" spans="1:26" ht="16.5">
      <c r="A73" s="49">
        <v>49</v>
      </c>
      <c r="B73" s="50" t="str">
        <f t="shared" si="0"/>
        <v>Алюминий 881</v>
      </c>
      <c r="C73" s="8"/>
      <c r="D73" s="8"/>
      <c r="E73" s="8"/>
      <c r="F73" s="93"/>
      <c r="G73" s="94"/>
      <c r="H73" s="95"/>
      <c r="I73" s="90"/>
      <c r="J73" s="90"/>
      <c r="K73" s="90"/>
      <c r="L73" s="90"/>
      <c r="M73" s="90"/>
      <c r="N73" s="67"/>
      <c r="O73" s="67"/>
      <c r="Q73" s="12">
        <f t="shared" si="1"/>
        <v>0</v>
      </c>
      <c r="R73" s="12">
        <f t="shared" si="2"/>
        <v>0</v>
      </c>
      <c r="W73" s="14" t="s">
        <v>306</v>
      </c>
      <c r="Z73" s="68" t="s">
        <v>508</v>
      </c>
    </row>
    <row r="74" spans="1:26" ht="16.5">
      <c r="A74" s="51">
        <v>50</v>
      </c>
      <c r="B74" s="50" t="str">
        <f t="shared" si="0"/>
        <v>Алюминий 881</v>
      </c>
      <c r="C74" s="8"/>
      <c r="D74" s="8"/>
      <c r="E74" s="8"/>
      <c r="F74" s="93"/>
      <c r="G74" s="94"/>
      <c r="H74" s="95"/>
      <c r="I74" s="90"/>
      <c r="J74" s="90"/>
      <c r="K74" s="90"/>
      <c r="L74" s="90"/>
      <c r="M74" s="90"/>
      <c r="N74" s="67"/>
      <c r="O74" s="67"/>
      <c r="Q74" s="12">
        <f t="shared" si="1"/>
        <v>0</v>
      </c>
      <c r="R74" s="12">
        <f t="shared" si="2"/>
        <v>0</v>
      </c>
      <c r="W74" s="14" t="s">
        <v>79</v>
      </c>
      <c r="Z74" s="68" t="s">
        <v>509</v>
      </c>
    </row>
    <row r="75" spans="1:26" ht="16.5">
      <c r="A75" s="52">
        <v>51</v>
      </c>
      <c r="B75" s="50" t="str">
        <f t="shared" si="0"/>
        <v>Алюминий 881</v>
      </c>
      <c r="C75" s="8"/>
      <c r="D75" s="8"/>
      <c r="E75" s="8"/>
      <c r="F75" s="93"/>
      <c r="G75" s="94"/>
      <c r="H75" s="95"/>
      <c r="I75" s="90"/>
      <c r="J75" s="90"/>
      <c r="K75" s="90"/>
      <c r="L75" s="90"/>
      <c r="M75" s="90"/>
      <c r="N75" s="67"/>
      <c r="O75" s="67"/>
      <c r="Q75" s="12">
        <f t="shared" si="1"/>
        <v>0</v>
      </c>
      <c r="R75" s="12">
        <f t="shared" si="2"/>
        <v>0</v>
      </c>
      <c r="W75" s="18" t="s">
        <v>380</v>
      </c>
      <c r="Z75" s="68" t="s">
        <v>510</v>
      </c>
    </row>
    <row r="76" spans="1:26" ht="16.5">
      <c r="A76" s="49">
        <v>52</v>
      </c>
      <c r="B76" s="50" t="str">
        <f t="shared" si="0"/>
        <v>Алюминий 881</v>
      </c>
      <c r="C76" s="8"/>
      <c r="D76" s="8"/>
      <c r="E76" s="8"/>
      <c r="F76" s="93"/>
      <c r="G76" s="94"/>
      <c r="H76" s="95"/>
      <c r="I76" s="90"/>
      <c r="J76" s="90"/>
      <c r="K76" s="90"/>
      <c r="L76" s="90"/>
      <c r="M76" s="90"/>
      <c r="N76" s="67"/>
      <c r="O76" s="67"/>
      <c r="Q76" s="12">
        <f t="shared" si="1"/>
        <v>0</v>
      </c>
      <c r="R76" s="12">
        <f t="shared" si="2"/>
        <v>0</v>
      </c>
      <c r="W76" s="14" t="s">
        <v>109</v>
      </c>
      <c r="Z76" s="68" t="s">
        <v>511</v>
      </c>
    </row>
    <row r="77" spans="1:26" ht="16.5">
      <c r="A77" s="51">
        <v>53</v>
      </c>
      <c r="B77" s="50" t="str">
        <f t="shared" si="0"/>
        <v>Алюминий 881</v>
      </c>
      <c r="C77" s="8"/>
      <c r="D77" s="8"/>
      <c r="E77" s="8"/>
      <c r="F77" s="93"/>
      <c r="G77" s="94"/>
      <c r="H77" s="95"/>
      <c r="I77" s="90"/>
      <c r="J77" s="90"/>
      <c r="K77" s="90"/>
      <c r="L77" s="90"/>
      <c r="M77" s="90"/>
      <c r="N77" s="67"/>
      <c r="O77" s="67"/>
      <c r="Q77" s="12">
        <f t="shared" si="1"/>
        <v>0</v>
      </c>
      <c r="R77" s="12">
        <f t="shared" si="2"/>
        <v>0</v>
      </c>
      <c r="W77" s="18" t="s">
        <v>353</v>
      </c>
      <c r="Z77" s="68" t="s">
        <v>512</v>
      </c>
    </row>
    <row r="78" spans="1:26" ht="16.5">
      <c r="A78" s="52">
        <v>54</v>
      </c>
      <c r="B78" s="50" t="str">
        <f t="shared" si="0"/>
        <v>Алюминий 881</v>
      </c>
      <c r="C78" s="8"/>
      <c r="D78" s="8"/>
      <c r="E78" s="8"/>
      <c r="F78" s="93"/>
      <c r="G78" s="94"/>
      <c r="H78" s="95"/>
      <c r="I78" s="90"/>
      <c r="J78" s="90"/>
      <c r="K78" s="90"/>
      <c r="L78" s="90"/>
      <c r="M78" s="90"/>
      <c r="N78" s="67"/>
      <c r="O78" s="67"/>
      <c r="Q78" s="12">
        <f t="shared" si="1"/>
        <v>0</v>
      </c>
      <c r="R78" s="12">
        <f t="shared" si="2"/>
        <v>0</v>
      </c>
      <c r="W78" s="18" t="s">
        <v>350</v>
      </c>
      <c r="Z78" s="68" t="s">
        <v>513</v>
      </c>
    </row>
    <row r="79" spans="1:26" ht="16.5">
      <c r="A79" s="49">
        <v>55</v>
      </c>
      <c r="B79" s="50" t="str">
        <f t="shared" si="0"/>
        <v>Алюминий 881</v>
      </c>
      <c r="C79" s="8"/>
      <c r="D79" s="8"/>
      <c r="E79" s="8"/>
      <c r="F79" s="93"/>
      <c r="G79" s="94"/>
      <c r="H79" s="95"/>
      <c r="I79" s="90"/>
      <c r="J79" s="90"/>
      <c r="K79" s="90"/>
      <c r="L79" s="90"/>
      <c r="M79" s="90"/>
      <c r="N79" s="67"/>
      <c r="O79" s="67"/>
      <c r="Q79" s="12">
        <f t="shared" si="1"/>
        <v>0</v>
      </c>
      <c r="R79" s="12">
        <f t="shared" si="2"/>
        <v>0</v>
      </c>
      <c r="W79" s="21" t="s">
        <v>417</v>
      </c>
      <c r="Z79" s="68" t="s">
        <v>514</v>
      </c>
    </row>
    <row r="80" spans="1:26" ht="16.5">
      <c r="A80" s="51">
        <v>56</v>
      </c>
      <c r="B80" s="50" t="str">
        <f t="shared" si="0"/>
        <v>Алюминий 881</v>
      </c>
      <c r="C80" s="8"/>
      <c r="D80" s="8"/>
      <c r="E80" s="8"/>
      <c r="F80" s="93"/>
      <c r="G80" s="94"/>
      <c r="H80" s="95"/>
      <c r="I80" s="90"/>
      <c r="J80" s="90"/>
      <c r="K80" s="90"/>
      <c r="L80" s="90"/>
      <c r="M80" s="90"/>
      <c r="N80" s="67"/>
      <c r="O80" s="67"/>
      <c r="Q80" s="12">
        <f t="shared" si="1"/>
        <v>0</v>
      </c>
      <c r="R80" s="12">
        <f t="shared" si="2"/>
        <v>0</v>
      </c>
      <c r="W80" s="21" t="s">
        <v>419</v>
      </c>
      <c r="Z80" s="68" t="s">
        <v>515</v>
      </c>
    </row>
    <row r="81" spans="1:26" ht="16.5">
      <c r="A81" s="52">
        <v>57</v>
      </c>
      <c r="B81" s="50" t="str">
        <f t="shared" si="0"/>
        <v>Алюминий 881</v>
      </c>
      <c r="C81" s="8"/>
      <c r="D81" s="8"/>
      <c r="E81" s="8"/>
      <c r="F81" s="93"/>
      <c r="G81" s="94"/>
      <c r="H81" s="95"/>
      <c r="I81" s="90"/>
      <c r="J81" s="90"/>
      <c r="K81" s="90"/>
      <c r="L81" s="90"/>
      <c r="M81" s="90"/>
      <c r="N81" s="67"/>
      <c r="O81" s="67"/>
      <c r="Q81" s="12">
        <f t="shared" si="1"/>
        <v>0</v>
      </c>
      <c r="R81" s="12">
        <f t="shared" si="2"/>
        <v>0</v>
      </c>
      <c r="W81" s="21" t="s">
        <v>418</v>
      </c>
      <c r="Z81" s="68" t="s">
        <v>516</v>
      </c>
    </row>
    <row r="82" spans="1:26" ht="16.5">
      <c r="A82" s="49">
        <v>58</v>
      </c>
      <c r="B82" s="50" t="str">
        <f t="shared" si="0"/>
        <v>Алюминий 881</v>
      </c>
      <c r="C82" s="8"/>
      <c r="D82" s="8"/>
      <c r="E82" s="8"/>
      <c r="F82" s="93"/>
      <c r="G82" s="94"/>
      <c r="H82" s="95"/>
      <c r="I82" s="90"/>
      <c r="J82" s="90"/>
      <c r="K82" s="90"/>
      <c r="L82" s="90"/>
      <c r="M82" s="90"/>
      <c r="N82" s="67"/>
      <c r="O82" s="67"/>
      <c r="Q82" s="12">
        <f t="shared" si="1"/>
        <v>0</v>
      </c>
      <c r="R82" s="12">
        <f t="shared" si="2"/>
        <v>0</v>
      </c>
      <c r="W82" s="14" t="s">
        <v>112</v>
      </c>
      <c r="Z82" s="68" t="s">
        <v>517</v>
      </c>
    </row>
    <row r="83" spans="1:26" ht="16.5">
      <c r="A83" s="51">
        <v>59</v>
      </c>
      <c r="B83" s="50" t="str">
        <f t="shared" si="0"/>
        <v>Алюминий 881</v>
      </c>
      <c r="C83" s="8"/>
      <c r="D83" s="8"/>
      <c r="E83" s="8"/>
      <c r="F83" s="93"/>
      <c r="G83" s="94"/>
      <c r="H83" s="95"/>
      <c r="I83" s="90"/>
      <c r="J83" s="90"/>
      <c r="K83" s="90"/>
      <c r="L83" s="90"/>
      <c r="M83" s="90"/>
      <c r="N83" s="67"/>
      <c r="O83" s="67"/>
      <c r="Q83" s="12">
        <f t="shared" si="1"/>
        <v>0</v>
      </c>
      <c r="R83" s="12">
        <f t="shared" si="2"/>
        <v>0</v>
      </c>
      <c r="W83" s="18" t="s">
        <v>409</v>
      </c>
      <c r="Z83" s="68" t="s">
        <v>518</v>
      </c>
    </row>
    <row r="84" spans="1:26" ht="16.5">
      <c r="A84" s="52">
        <v>60</v>
      </c>
      <c r="B84" s="50" t="str">
        <f t="shared" si="0"/>
        <v>Алюминий 881</v>
      </c>
      <c r="C84" s="8"/>
      <c r="D84" s="8"/>
      <c r="E84" s="8"/>
      <c r="F84" s="93"/>
      <c r="G84" s="94"/>
      <c r="H84" s="95"/>
      <c r="I84" s="90"/>
      <c r="J84" s="90"/>
      <c r="K84" s="90"/>
      <c r="L84" s="90"/>
      <c r="M84" s="90"/>
      <c r="N84" s="67"/>
      <c r="O84" s="67"/>
      <c r="Q84" s="12">
        <f t="shared" si="1"/>
        <v>0</v>
      </c>
      <c r="R84" s="12">
        <f t="shared" si="2"/>
        <v>0</v>
      </c>
      <c r="W84" s="21" t="s">
        <v>424</v>
      </c>
      <c r="Z84" s="68" t="s">
        <v>519</v>
      </c>
    </row>
    <row r="85" spans="1:26" ht="16.5">
      <c r="A85" s="51">
        <v>61</v>
      </c>
      <c r="B85" s="50" t="str">
        <f t="shared" si="0"/>
        <v>Алюминий 881</v>
      </c>
      <c r="C85" s="8"/>
      <c r="D85" s="8"/>
      <c r="E85" s="9"/>
      <c r="F85" s="93"/>
      <c r="G85" s="94"/>
      <c r="H85" s="95"/>
      <c r="I85" s="90"/>
      <c r="J85" s="90"/>
      <c r="K85" s="90"/>
      <c r="L85" s="90"/>
      <c r="M85" s="90"/>
      <c r="N85" s="67"/>
      <c r="O85" s="67"/>
      <c r="Q85" s="12">
        <f t="shared" si="1"/>
        <v>0</v>
      </c>
      <c r="R85" s="12">
        <f t="shared" si="2"/>
        <v>0</v>
      </c>
      <c r="W85" s="21" t="s">
        <v>422</v>
      </c>
      <c r="Z85" s="68" t="s">
        <v>520</v>
      </c>
    </row>
    <row r="86" spans="1:26" ht="16.5">
      <c r="A86" s="52">
        <v>62</v>
      </c>
      <c r="B86" s="50" t="str">
        <f t="shared" si="0"/>
        <v>Алюминий 881</v>
      </c>
      <c r="C86" s="8"/>
      <c r="D86" s="8"/>
      <c r="E86" s="9"/>
      <c r="F86" s="93"/>
      <c r="G86" s="94"/>
      <c r="H86" s="95"/>
      <c r="I86" s="90"/>
      <c r="J86" s="90"/>
      <c r="K86" s="90"/>
      <c r="L86" s="90"/>
      <c r="M86" s="90"/>
      <c r="N86" s="67"/>
      <c r="O86" s="67"/>
      <c r="Q86" s="12">
        <f t="shared" si="1"/>
        <v>0</v>
      </c>
      <c r="R86" s="12">
        <f t="shared" si="2"/>
        <v>0</v>
      </c>
      <c r="W86" s="21" t="s">
        <v>423</v>
      </c>
      <c r="Z86" s="68" t="s">
        <v>521</v>
      </c>
    </row>
    <row r="87" spans="1:26" ht="16.5">
      <c r="A87" s="51">
        <v>63</v>
      </c>
      <c r="B87" s="50" t="str">
        <f t="shared" si="0"/>
        <v>Алюминий 881</v>
      </c>
      <c r="C87" s="8"/>
      <c r="D87" s="8"/>
      <c r="E87" s="9"/>
      <c r="F87" s="93"/>
      <c r="G87" s="94"/>
      <c r="H87" s="95"/>
      <c r="I87" s="90"/>
      <c r="J87" s="90"/>
      <c r="K87" s="90"/>
      <c r="L87" s="90"/>
      <c r="M87" s="90"/>
      <c r="N87" s="67"/>
      <c r="O87" s="67"/>
      <c r="Q87" s="12">
        <f t="shared" si="1"/>
        <v>0</v>
      </c>
      <c r="R87" s="12">
        <f t="shared" si="2"/>
        <v>0</v>
      </c>
      <c r="W87" s="18" t="s">
        <v>369</v>
      </c>
      <c r="Z87" s="68" t="s">
        <v>522</v>
      </c>
    </row>
    <row r="88" spans="1:26" ht="16.5">
      <c r="A88" s="52">
        <v>64</v>
      </c>
      <c r="B88" s="50" t="str">
        <f t="shared" si="0"/>
        <v>Алюминий 881</v>
      </c>
      <c r="C88" s="8"/>
      <c r="D88" s="8"/>
      <c r="E88" s="9"/>
      <c r="F88" s="93"/>
      <c r="G88" s="94"/>
      <c r="H88" s="95"/>
      <c r="I88" s="90"/>
      <c r="J88" s="90"/>
      <c r="K88" s="90"/>
      <c r="L88" s="90"/>
      <c r="M88" s="90"/>
      <c r="N88" s="67"/>
      <c r="O88" s="67"/>
      <c r="Q88" s="12">
        <f t="shared" si="1"/>
        <v>0</v>
      </c>
      <c r="R88" s="12">
        <f t="shared" si="2"/>
        <v>0</v>
      </c>
      <c r="W88" s="14" t="s">
        <v>98</v>
      </c>
      <c r="Z88" s="68" t="s">
        <v>523</v>
      </c>
    </row>
    <row r="89" spans="1:26" ht="16.5">
      <c r="A89" s="51">
        <v>65</v>
      </c>
      <c r="B89" s="50" t="str">
        <f t="shared" si="0"/>
        <v>Алюминий 881</v>
      </c>
      <c r="C89" s="8"/>
      <c r="D89" s="8"/>
      <c r="E89" s="9"/>
      <c r="F89" s="93"/>
      <c r="G89" s="94"/>
      <c r="H89" s="95"/>
      <c r="I89" s="90"/>
      <c r="J89" s="90"/>
      <c r="K89" s="90"/>
      <c r="L89" s="90"/>
      <c r="M89" s="90"/>
      <c r="N89" s="67"/>
      <c r="O89" s="67"/>
      <c r="Q89" s="12">
        <f t="shared" si="1"/>
        <v>0</v>
      </c>
      <c r="R89" s="12">
        <f t="shared" si="2"/>
        <v>0</v>
      </c>
      <c r="W89" s="14" t="s">
        <v>89</v>
      </c>
      <c r="Z89" s="68" t="s">
        <v>524</v>
      </c>
    </row>
    <row r="90" spans="1:26" ht="16.5">
      <c r="A90" s="52">
        <v>66</v>
      </c>
      <c r="B90" s="50" t="str">
        <f t="shared" ref="B90:B114" si="3">$C$14</f>
        <v>Алюминий 881</v>
      </c>
      <c r="C90" s="8"/>
      <c r="D90" s="8"/>
      <c r="E90" s="9"/>
      <c r="F90" s="93"/>
      <c r="G90" s="94"/>
      <c r="H90" s="95"/>
      <c r="I90" s="90"/>
      <c r="J90" s="90"/>
      <c r="K90" s="90"/>
      <c r="L90" s="90"/>
      <c r="M90" s="90"/>
      <c r="N90" s="67"/>
      <c r="O90" s="67"/>
      <c r="Q90" s="12">
        <f t="shared" ref="Q90:Q114" si="4">(C90*D90)/1000000*E90</f>
        <v>0</v>
      </c>
      <c r="R90" s="12">
        <f t="shared" ref="R90:R114" si="5">((C90*F90)/1000+(D90*I90)/1000)*E90</f>
        <v>0</v>
      </c>
      <c r="W90" s="23" t="s">
        <v>357</v>
      </c>
      <c r="Z90" s="68" t="s">
        <v>525</v>
      </c>
    </row>
    <row r="91" spans="1:26" ht="16.5">
      <c r="A91" s="51">
        <v>67</v>
      </c>
      <c r="B91" s="50" t="str">
        <f t="shared" si="3"/>
        <v>Алюминий 881</v>
      </c>
      <c r="C91" s="8"/>
      <c r="D91" s="8"/>
      <c r="E91" s="9"/>
      <c r="F91" s="93"/>
      <c r="G91" s="94"/>
      <c r="H91" s="95"/>
      <c r="I91" s="90"/>
      <c r="J91" s="90"/>
      <c r="K91" s="90"/>
      <c r="L91" s="90"/>
      <c r="M91" s="90"/>
      <c r="N91" s="67"/>
      <c r="O91" s="67"/>
      <c r="Q91" s="12">
        <f t="shared" si="4"/>
        <v>0</v>
      </c>
      <c r="R91" s="12">
        <f t="shared" si="5"/>
        <v>0</v>
      </c>
      <c r="W91" s="23" t="s">
        <v>355</v>
      </c>
      <c r="Z91" s="68" t="s">
        <v>526</v>
      </c>
    </row>
    <row r="92" spans="1:26" ht="16.5">
      <c r="A92" s="52">
        <v>68</v>
      </c>
      <c r="B92" s="50" t="str">
        <f t="shared" si="3"/>
        <v>Алюминий 881</v>
      </c>
      <c r="C92" s="8"/>
      <c r="D92" s="8"/>
      <c r="E92" s="9"/>
      <c r="F92" s="93"/>
      <c r="G92" s="94"/>
      <c r="H92" s="95"/>
      <c r="I92" s="90"/>
      <c r="J92" s="90"/>
      <c r="K92" s="90"/>
      <c r="L92" s="90"/>
      <c r="M92" s="90"/>
      <c r="N92" s="67"/>
      <c r="O92" s="67"/>
      <c r="Q92" s="12">
        <f t="shared" si="4"/>
        <v>0</v>
      </c>
      <c r="R92" s="12">
        <f t="shared" si="5"/>
        <v>0</v>
      </c>
      <c r="W92" s="23" t="s">
        <v>356</v>
      </c>
      <c r="Z92" s="68" t="s">
        <v>527</v>
      </c>
    </row>
    <row r="93" spans="1:26" ht="16.5">
      <c r="A93" s="51">
        <v>69</v>
      </c>
      <c r="B93" s="50" t="str">
        <f t="shared" si="3"/>
        <v>Алюминий 881</v>
      </c>
      <c r="C93" s="8"/>
      <c r="D93" s="8"/>
      <c r="E93" s="9"/>
      <c r="F93" s="93"/>
      <c r="G93" s="94"/>
      <c r="H93" s="95"/>
      <c r="I93" s="90"/>
      <c r="J93" s="90"/>
      <c r="K93" s="90"/>
      <c r="L93" s="90"/>
      <c r="M93" s="90"/>
      <c r="N93" s="67"/>
      <c r="O93" s="67"/>
      <c r="Q93" s="12">
        <f t="shared" si="4"/>
        <v>0</v>
      </c>
      <c r="R93" s="12">
        <f t="shared" si="5"/>
        <v>0</v>
      </c>
      <c r="W93" s="23" t="s">
        <v>358</v>
      </c>
      <c r="Z93" s="68" t="s">
        <v>528</v>
      </c>
    </row>
    <row r="94" spans="1:26" ht="16.5">
      <c r="A94" s="52">
        <v>70</v>
      </c>
      <c r="B94" s="50" t="str">
        <f t="shared" si="3"/>
        <v>Алюминий 881</v>
      </c>
      <c r="C94" s="8"/>
      <c r="D94" s="8"/>
      <c r="E94" s="9"/>
      <c r="F94" s="93"/>
      <c r="G94" s="94"/>
      <c r="H94" s="95"/>
      <c r="I94" s="90"/>
      <c r="J94" s="90"/>
      <c r="K94" s="90"/>
      <c r="L94" s="90"/>
      <c r="M94" s="90"/>
      <c r="N94" s="67"/>
      <c r="O94" s="67"/>
      <c r="Q94" s="12">
        <f t="shared" si="4"/>
        <v>0</v>
      </c>
      <c r="R94" s="12">
        <f t="shared" si="5"/>
        <v>0</v>
      </c>
      <c r="W94" s="18" t="s">
        <v>354</v>
      </c>
      <c r="Z94" s="68" t="s">
        <v>529</v>
      </c>
    </row>
    <row r="95" spans="1:26" ht="16.5">
      <c r="A95" s="51">
        <v>71</v>
      </c>
      <c r="B95" s="50" t="str">
        <f t="shared" si="3"/>
        <v>Алюминий 881</v>
      </c>
      <c r="C95" s="8"/>
      <c r="D95" s="8"/>
      <c r="E95" s="9"/>
      <c r="F95" s="93"/>
      <c r="G95" s="94"/>
      <c r="H95" s="95"/>
      <c r="I95" s="90"/>
      <c r="J95" s="90"/>
      <c r="K95" s="90"/>
      <c r="L95" s="90"/>
      <c r="M95" s="90"/>
      <c r="N95" s="67"/>
      <c r="O95" s="67"/>
      <c r="Q95" s="12">
        <f t="shared" si="4"/>
        <v>0</v>
      </c>
      <c r="R95" s="12">
        <f t="shared" si="5"/>
        <v>0</v>
      </c>
      <c r="W95" s="14" t="s">
        <v>113</v>
      </c>
      <c r="Z95" s="68" t="s">
        <v>530</v>
      </c>
    </row>
    <row r="96" spans="1:26" ht="16.5">
      <c r="A96" s="52">
        <v>72</v>
      </c>
      <c r="B96" s="50" t="str">
        <f t="shared" si="3"/>
        <v>Алюминий 881</v>
      </c>
      <c r="C96" s="8"/>
      <c r="D96" s="8"/>
      <c r="E96" s="9"/>
      <c r="F96" s="93"/>
      <c r="G96" s="94"/>
      <c r="H96" s="95"/>
      <c r="I96" s="90"/>
      <c r="J96" s="90"/>
      <c r="K96" s="90"/>
      <c r="L96" s="90"/>
      <c r="M96" s="90"/>
      <c r="N96" s="67"/>
      <c r="O96" s="67"/>
      <c r="Q96" s="12">
        <f t="shared" si="4"/>
        <v>0</v>
      </c>
      <c r="R96" s="12">
        <f t="shared" si="5"/>
        <v>0</v>
      </c>
      <c r="W96" s="18" t="s">
        <v>338</v>
      </c>
      <c r="Z96" s="68" t="s">
        <v>531</v>
      </c>
    </row>
    <row r="97" spans="1:26" ht="16.5">
      <c r="A97" s="51">
        <v>73</v>
      </c>
      <c r="B97" s="50" t="str">
        <f t="shared" si="3"/>
        <v>Алюминий 881</v>
      </c>
      <c r="C97" s="8"/>
      <c r="D97" s="8"/>
      <c r="E97" s="9"/>
      <c r="F97" s="93"/>
      <c r="G97" s="94"/>
      <c r="H97" s="95"/>
      <c r="I97" s="90"/>
      <c r="J97" s="90"/>
      <c r="K97" s="90"/>
      <c r="L97" s="90"/>
      <c r="M97" s="90"/>
      <c r="N97" s="67"/>
      <c r="O97" s="67"/>
      <c r="Q97" s="12">
        <f t="shared" si="4"/>
        <v>0</v>
      </c>
      <c r="R97" s="12">
        <f t="shared" si="5"/>
        <v>0</v>
      </c>
      <c r="W97" s="14" t="s">
        <v>284</v>
      </c>
      <c r="Z97" s="68" t="s">
        <v>532</v>
      </c>
    </row>
    <row r="98" spans="1:26" ht="16.5">
      <c r="A98" s="52">
        <v>74</v>
      </c>
      <c r="B98" s="50" t="str">
        <f t="shared" si="3"/>
        <v>Алюминий 881</v>
      </c>
      <c r="C98" s="8"/>
      <c r="D98" s="8"/>
      <c r="E98" s="9"/>
      <c r="F98" s="93"/>
      <c r="G98" s="94"/>
      <c r="H98" s="95"/>
      <c r="I98" s="90"/>
      <c r="J98" s="90"/>
      <c r="K98" s="90"/>
      <c r="L98" s="90"/>
      <c r="M98" s="90"/>
      <c r="N98" s="67"/>
      <c r="O98" s="67"/>
      <c r="Q98" s="12">
        <f t="shared" si="4"/>
        <v>0</v>
      </c>
      <c r="R98" s="12">
        <f t="shared" si="5"/>
        <v>0</v>
      </c>
      <c r="W98" s="14" t="s">
        <v>117</v>
      </c>
      <c r="Z98" s="68" t="s">
        <v>533</v>
      </c>
    </row>
    <row r="99" spans="1:26" ht="16.5">
      <c r="A99" s="51">
        <v>75</v>
      </c>
      <c r="B99" s="50" t="str">
        <f t="shared" si="3"/>
        <v>Алюминий 881</v>
      </c>
      <c r="C99" s="8"/>
      <c r="D99" s="8"/>
      <c r="E99" s="9"/>
      <c r="F99" s="93"/>
      <c r="G99" s="94"/>
      <c r="H99" s="95"/>
      <c r="I99" s="90"/>
      <c r="J99" s="90"/>
      <c r="K99" s="90"/>
      <c r="L99" s="90"/>
      <c r="M99" s="90"/>
      <c r="N99" s="67"/>
      <c r="O99" s="67"/>
      <c r="Q99" s="12">
        <f t="shared" si="4"/>
        <v>0</v>
      </c>
      <c r="R99" s="12">
        <f t="shared" si="5"/>
        <v>0</v>
      </c>
      <c r="W99" s="18" t="s">
        <v>370</v>
      </c>
      <c r="Z99" s="68" t="s">
        <v>534</v>
      </c>
    </row>
    <row r="100" spans="1:26" ht="16.5">
      <c r="A100" s="52">
        <v>76</v>
      </c>
      <c r="B100" s="50" t="str">
        <f t="shared" si="3"/>
        <v>Алюминий 881</v>
      </c>
      <c r="C100" s="8"/>
      <c r="D100" s="8"/>
      <c r="E100" s="9"/>
      <c r="F100" s="93"/>
      <c r="G100" s="94"/>
      <c r="H100" s="95"/>
      <c r="I100" s="90"/>
      <c r="J100" s="90"/>
      <c r="K100" s="90"/>
      <c r="L100" s="90"/>
      <c r="M100" s="90"/>
      <c r="N100" s="67"/>
      <c r="O100" s="67"/>
      <c r="Q100" s="12">
        <f t="shared" si="4"/>
        <v>0</v>
      </c>
      <c r="R100" s="12">
        <f t="shared" si="5"/>
        <v>0</v>
      </c>
      <c r="W100" s="18" t="s">
        <v>371</v>
      </c>
      <c r="Z100" s="68" t="s">
        <v>535</v>
      </c>
    </row>
    <row r="101" spans="1:26" ht="16.5">
      <c r="A101" s="51">
        <v>77</v>
      </c>
      <c r="B101" s="50" t="str">
        <f t="shared" si="3"/>
        <v>Алюминий 881</v>
      </c>
      <c r="C101" s="8"/>
      <c r="D101" s="8"/>
      <c r="E101" s="9"/>
      <c r="F101" s="93"/>
      <c r="G101" s="94"/>
      <c r="H101" s="95"/>
      <c r="I101" s="90"/>
      <c r="J101" s="90"/>
      <c r="K101" s="90"/>
      <c r="L101" s="90"/>
      <c r="M101" s="90"/>
      <c r="N101" s="67"/>
      <c r="O101" s="67"/>
      <c r="Q101" s="12">
        <f t="shared" si="4"/>
        <v>0</v>
      </c>
      <c r="R101" s="12">
        <f t="shared" si="5"/>
        <v>0</v>
      </c>
      <c r="W101" s="14" t="s">
        <v>267</v>
      </c>
      <c r="Z101" s="68" t="s">
        <v>536</v>
      </c>
    </row>
    <row r="102" spans="1:26" ht="16.5">
      <c r="A102" s="52">
        <v>78</v>
      </c>
      <c r="B102" s="50" t="str">
        <f t="shared" si="3"/>
        <v>Алюминий 881</v>
      </c>
      <c r="C102" s="8"/>
      <c r="D102" s="8"/>
      <c r="E102" s="9"/>
      <c r="F102" s="93"/>
      <c r="G102" s="94"/>
      <c r="H102" s="95"/>
      <c r="I102" s="90"/>
      <c r="J102" s="90"/>
      <c r="K102" s="90"/>
      <c r="L102" s="90"/>
      <c r="M102" s="90"/>
      <c r="N102" s="67"/>
      <c r="O102" s="67"/>
      <c r="Q102" s="12">
        <f t="shared" si="4"/>
        <v>0</v>
      </c>
      <c r="R102" s="12">
        <f t="shared" si="5"/>
        <v>0</v>
      </c>
      <c r="W102" s="14" t="s">
        <v>270</v>
      </c>
      <c r="Z102" s="68" t="s">
        <v>537</v>
      </c>
    </row>
    <row r="103" spans="1:26" ht="16.5">
      <c r="A103" s="51">
        <v>79</v>
      </c>
      <c r="B103" s="50" t="str">
        <f t="shared" si="3"/>
        <v>Алюминий 881</v>
      </c>
      <c r="C103" s="8"/>
      <c r="D103" s="8"/>
      <c r="E103" s="9"/>
      <c r="F103" s="93"/>
      <c r="G103" s="94"/>
      <c r="H103" s="95"/>
      <c r="I103" s="90"/>
      <c r="J103" s="90"/>
      <c r="K103" s="90"/>
      <c r="L103" s="90"/>
      <c r="M103" s="90"/>
      <c r="N103" s="67"/>
      <c r="O103" s="67"/>
      <c r="Q103" s="12">
        <f t="shared" si="4"/>
        <v>0</v>
      </c>
      <c r="R103" s="12">
        <f t="shared" si="5"/>
        <v>0</v>
      </c>
      <c r="W103" s="14" t="s">
        <v>129</v>
      </c>
      <c r="Z103" s="68" t="s">
        <v>538</v>
      </c>
    </row>
    <row r="104" spans="1:26" ht="16.5">
      <c r="A104" s="52">
        <v>80</v>
      </c>
      <c r="B104" s="50" t="str">
        <f t="shared" si="3"/>
        <v>Алюминий 881</v>
      </c>
      <c r="C104" s="8"/>
      <c r="D104" s="8"/>
      <c r="E104" s="9"/>
      <c r="F104" s="93"/>
      <c r="G104" s="94"/>
      <c r="H104" s="95"/>
      <c r="I104" s="90"/>
      <c r="J104" s="90"/>
      <c r="K104" s="90"/>
      <c r="L104" s="90"/>
      <c r="M104" s="90"/>
      <c r="N104" s="67"/>
      <c r="O104" s="67"/>
      <c r="Q104" s="12">
        <f t="shared" si="4"/>
        <v>0</v>
      </c>
      <c r="R104" s="12">
        <f t="shared" si="5"/>
        <v>0</v>
      </c>
      <c r="W104" s="14" t="s">
        <v>74</v>
      </c>
      <c r="Z104" s="68" t="s">
        <v>539</v>
      </c>
    </row>
    <row r="105" spans="1:26" ht="16.5">
      <c r="A105" s="51">
        <v>81</v>
      </c>
      <c r="B105" s="50" t="str">
        <f t="shared" si="3"/>
        <v>Алюминий 881</v>
      </c>
      <c r="C105" s="8"/>
      <c r="D105" s="8"/>
      <c r="E105" s="9"/>
      <c r="F105" s="93"/>
      <c r="G105" s="94"/>
      <c r="H105" s="95"/>
      <c r="I105" s="90"/>
      <c r="J105" s="90"/>
      <c r="K105" s="90"/>
      <c r="L105" s="90"/>
      <c r="M105" s="90"/>
      <c r="N105" s="67"/>
      <c r="O105" s="67"/>
      <c r="Q105" s="12">
        <f t="shared" si="4"/>
        <v>0</v>
      </c>
      <c r="R105" s="12">
        <f t="shared" si="5"/>
        <v>0</v>
      </c>
      <c r="W105" s="18" t="s">
        <v>337</v>
      </c>
      <c r="Z105" s="68" t="s">
        <v>540</v>
      </c>
    </row>
    <row r="106" spans="1:26" ht="16.5">
      <c r="A106" s="52">
        <v>82</v>
      </c>
      <c r="B106" s="50" t="str">
        <f t="shared" si="3"/>
        <v>Алюминий 881</v>
      </c>
      <c r="C106" s="8"/>
      <c r="D106" s="8"/>
      <c r="E106" s="9"/>
      <c r="F106" s="93"/>
      <c r="G106" s="94"/>
      <c r="H106" s="95"/>
      <c r="I106" s="90"/>
      <c r="J106" s="90"/>
      <c r="K106" s="90"/>
      <c r="L106" s="90"/>
      <c r="M106" s="90"/>
      <c r="N106" s="67"/>
      <c r="O106" s="67"/>
      <c r="Q106" s="12">
        <f t="shared" si="4"/>
        <v>0</v>
      </c>
      <c r="R106" s="12">
        <f t="shared" si="5"/>
        <v>0</v>
      </c>
      <c r="W106" s="14" t="s">
        <v>103</v>
      </c>
      <c r="Z106" s="68" t="s">
        <v>541</v>
      </c>
    </row>
    <row r="107" spans="1:26" ht="16.5">
      <c r="A107" s="51">
        <v>83</v>
      </c>
      <c r="B107" s="50" t="str">
        <f t="shared" si="3"/>
        <v>Алюминий 881</v>
      </c>
      <c r="C107" s="8"/>
      <c r="D107" s="8"/>
      <c r="E107" s="9"/>
      <c r="F107" s="93"/>
      <c r="G107" s="94"/>
      <c r="H107" s="95"/>
      <c r="I107" s="90"/>
      <c r="J107" s="90"/>
      <c r="K107" s="90"/>
      <c r="L107" s="90"/>
      <c r="M107" s="90"/>
      <c r="N107" s="67"/>
      <c r="O107" s="67"/>
      <c r="Q107" s="12">
        <f t="shared" si="4"/>
        <v>0</v>
      </c>
      <c r="R107" s="12">
        <f t="shared" si="5"/>
        <v>0</v>
      </c>
      <c r="W107" s="14" t="s">
        <v>275</v>
      </c>
      <c r="Z107" s="68" t="s">
        <v>542</v>
      </c>
    </row>
    <row r="108" spans="1:26" ht="16.5">
      <c r="A108" s="52">
        <v>84</v>
      </c>
      <c r="B108" s="50" t="str">
        <f t="shared" si="3"/>
        <v>Алюминий 881</v>
      </c>
      <c r="C108" s="8"/>
      <c r="D108" s="8"/>
      <c r="E108" s="9"/>
      <c r="F108" s="93"/>
      <c r="G108" s="94"/>
      <c r="H108" s="95"/>
      <c r="I108" s="90"/>
      <c r="J108" s="90"/>
      <c r="K108" s="90"/>
      <c r="L108" s="90"/>
      <c r="M108" s="90"/>
      <c r="N108" s="67"/>
      <c r="O108" s="67"/>
      <c r="Q108" s="12">
        <f t="shared" si="4"/>
        <v>0</v>
      </c>
      <c r="R108" s="12">
        <f t="shared" si="5"/>
        <v>0</v>
      </c>
      <c r="W108" s="23" t="s">
        <v>359</v>
      </c>
      <c r="Z108" s="68" t="s">
        <v>543</v>
      </c>
    </row>
    <row r="109" spans="1:26" ht="16.5">
      <c r="A109" s="51">
        <v>85</v>
      </c>
      <c r="B109" s="50" t="str">
        <f t="shared" si="3"/>
        <v>Алюминий 881</v>
      </c>
      <c r="C109" s="8"/>
      <c r="D109" s="8"/>
      <c r="E109" s="9"/>
      <c r="F109" s="93"/>
      <c r="G109" s="94"/>
      <c r="H109" s="95"/>
      <c r="I109" s="90"/>
      <c r="J109" s="90"/>
      <c r="K109" s="90"/>
      <c r="L109" s="90"/>
      <c r="M109" s="90"/>
      <c r="N109" s="67"/>
      <c r="O109" s="67"/>
      <c r="Q109" s="12">
        <f t="shared" si="4"/>
        <v>0</v>
      </c>
      <c r="R109" s="12">
        <f t="shared" si="5"/>
        <v>0</v>
      </c>
      <c r="W109" s="14" t="s">
        <v>116</v>
      </c>
      <c r="Z109" s="68" t="s">
        <v>544</v>
      </c>
    </row>
    <row r="110" spans="1:26" ht="16.5">
      <c r="A110" s="52">
        <v>86</v>
      </c>
      <c r="B110" s="50" t="str">
        <f t="shared" si="3"/>
        <v>Алюминий 881</v>
      </c>
      <c r="C110" s="8"/>
      <c r="D110" s="8"/>
      <c r="E110" s="9"/>
      <c r="F110" s="93"/>
      <c r="G110" s="94"/>
      <c r="H110" s="95"/>
      <c r="I110" s="90"/>
      <c r="J110" s="90"/>
      <c r="K110" s="90"/>
      <c r="L110" s="90"/>
      <c r="M110" s="90"/>
      <c r="N110" s="67"/>
      <c r="O110" s="67"/>
      <c r="Q110" s="12">
        <f t="shared" si="4"/>
        <v>0</v>
      </c>
      <c r="R110" s="12">
        <f t="shared" si="5"/>
        <v>0</v>
      </c>
      <c r="W110" s="14" t="s">
        <v>88</v>
      </c>
      <c r="Z110" s="68" t="s">
        <v>545</v>
      </c>
    </row>
    <row r="111" spans="1:26" ht="16.5">
      <c r="A111" s="51">
        <v>87</v>
      </c>
      <c r="B111" s="50" t="str">
        <f t="shared" si="3"/>
        <v>Алюминий 881</v>
      </c>
      <c r="C111" s="8"/>
      <c r="D111" s="8"/>
      <c r="E111" s="9"/>
      <c r="F111" s="93"/>
      <c r="G111" s="94"/>
      <c r="H111" s="95"/>
      <c r="I111" s="90"/>
      <c r="J111" s="90"/>
      <c r="K111" s="90"/>
      <c r="L111" s="90"/>
      <c r="M111" s="90"/>
      <c r="N111" s="67"/>
      <c r="O111" s="67"/>
      <c r="Q111" s="12">
        <f t="shared" si="4"/>
        <v>0</v>
      </c>
      <c r="R111" s="12">
        <f t="shared" si="5"/>
        <v>0</v>
      </c>
      <c r="W111" s="21" t="s">
        <v>425</v>
      </c>
      <c r="Z111" s="68" t="s">
        <v>546</v>
      </c>
    </row>
    <row r="112" spans="1:26" ht="16.5">
      <c r="A112" s="52">
        <v>88</v>
      </c>
      <c r="B112" s="50" t="str">
        <f t="shared" si="3"/>
        <v>Алюминий 881</v>
      </c>
      <c r="C112" s="8"/>
      <c r="D112" s="8"/>
      <c r="E112" s="9"/>
      <c r="F112" s="93"/>
      <c r="G112" s="94"/>
      <c r="H112" s="95"/>
      <c r="I112" s="90"/>
      <c r="J112" s="90"/>
      <c r="K112" s="90"/>
      <c r="L112" s="90"/>
      <c r="M112" s="90"/>
      <c r="N112" s="67"/>
      <c r="O112" s="67"/>
      <c r="Q112" s="12">
        <f t="shared" si="4"/>
        <v>0</v>
      </c>
      <c r="R112" s="12">
        <f t="shared" si="5"/>
        <v>0</v>
      </c>
      <c r="W112" s="21" t="s">
        <v>427</v>
      </c>
      <c r="Z112" s="68" t="s">
        <v>547</v>
      </c>
    </row>
    <row r="113" spans="1:26" ht="16.5">
      <c r="A113" s="51">
        <v>89</v>
      </c>
      <c r="B113" s="50" t="str">
        <f t="shared" si="3"/>
        <v>Алюминий 881</v>
      </c>
      <c r="C113" s="8"/>
      <c r="D113" s="8"/>
      <c r="E113" s="9"/>
      <c r="F113" s="93"/>
      <c r="G113" s="94"/>
      <c r="H113" s="95"/>
      <c r="I113" s="90"/>
      <c r="J113" s="90"/>
      <c r="K113" s="90"/>
      <c r="L113" s="90"/>
      <c r="M113" s="90"/>
      <c r="N113" s="67"/>
      <c r="O113" s="67"/>
      <c r="Q113" s="12">
        <f t="shared" si="4"/>
        <v>0</v>
      </c>
      <c r="R113" s="12">
        <f t="shared" si="5"/>
        <v>0</v>
      </c>
      <c r="W113" s="21" t="s">
        <v>426</v>
      </c>
      <c r="Z113" s="68" t="s">
        <v>548</v>
      </c>
    </row>
    <row r="114" spans="1:26" ht="16.5">
      <c r="A114" s="52">
        <v>90</v>
      </c>
      <c r="B114" s="50" t="str">
        <f t="shared" si="3"/>
        <v>Алюминий 881</v>
      </c>
      <c r="C114" s="8"/>
      <c r="D114" s="8"/>
      <c r="E114" s="9"/>
      <c r="F114" s="93"/>
      <c r="G114" s="94"/>
      <c r="H114" s="95"/>
      <c r="I114" s="90"/>
      <c r="J114" s="90"/>
      <c r="K114" s="90"/>
      <c r="L114" s="90"/>
      <c r="M114" s="90"/>
      <c r="N114" s="67"/>
      <c r="O114" s="67"/>
      <c r="Q114" s="12">
        <f t="shared" si="4"/>
        <v>0</v>
      </c>
      <c r="R114" s="12">
        <f t="shared" si="5"/>
        <v>0</v>
      </c>
      <c r="W114" s="14" t="s">
        <v>265</v>
      </c>
      <c r="Z114" s="68" t="s">
        <v>549</v>
      </c>
    </row>
    <row r="115" spans="1:26" ht="16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2">
        <f>SUM(Q25:Q114)</f>
        <v>1</v>
      </c>
      <c r="R115" s="12">
        <f>SUM(R25:R114)*1.12</f>
        <v>3.3600000000000003</v>
      </c>
      <c r="W115" s="14" t="s">
        <v>93</v>
      </c>
      <c r="Z115" s="68" t="s">
        <v>550</v>
      </c>
    </row>
    <row r="116" spans="1:26" ht="16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W116" s="14" t="s">
        <v>141</v>
      </c>
      <c r="Z116" s="68" t="s">
        <v>551</v>
      </c>
    </row>
    <row r="117" spans="1:26" ht="16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W117" s="21" t="s">
        <v>421</v>
      </c>
      <c r="Z117" s="68" t="s">
        <v>552</v>
      </c>
    </row>
    <row r="118" spans="1:26" ht="16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W118" s="21" t="s">
        <v>420</v>
      </c>
      <c r="Z118" s="68" t="s">
        <v>553</v>
      </c>
    </row>
    <row r="119" spans="1:26" ht="16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W119" s="18" t="s">
        <v>363</v>
      </c>
      <c r="Z119" s="68" t="s">
        <v>554</v>
      </c>
    </row>
    <row r="120" spans="1:26" ht="16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W120" s="18" t="s">
        <v>360</v>
      </c>
      <c r="Z120" s="68" t="s">
        <v>555</v>
      </c>
    </row>
    <row r="121" spans="1:26" ht="16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W121" s="18" t="s">
        <v>386</v>
      </c>
      <c r="Z121" s="68" t="s">
        <v>556</v>
      </c>
    </row>
    <row r="122" spans="1:26" ht="16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W122" s="18" t="s">
        <v>387</v>
      </c>
      <c r="Z122" s="68" t="s">
        <v>557</v>
      </c>
    </row>
    <row r="123" spans="1:26" ht="16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W123" s="14" t="s">
        <v>305</v>
      </c>
      <c r="Z123" s="68" t="s">
        <v>558</v>
      </c>
    </row>
    <row r="124" spans="1:26" ht="16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W124" s="21" t="s">
        <v>414</v>
      </c>
      <c r="Z124" s="68" t="s">
        <v>559</v>
      </c>
    </row>
    <row r="125" spans="1:26" ht="16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W125" s="18" t="s">
        <v>366</v>
      </c>
      <c r="Z125" s="68" t="s">
        <v>560</v>
      </c>
    </row>
    <row r="126" spans="1:26" ht="16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W126" s="18" t="s">
        <v>367</v>
      </c>
      <c r="Z126" s="68" t="s">
        <v>561</v>
      </c>
    </row>
    <row r="127" spans="1:26" ht="16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W127" s="14" t="s">
        <v>286</v>
      </c>
      <c r="Z127" s="68" t="s">
        <v>562</v>
      </c>
    </row>
    <row r="128" spans="1:26" ht="16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W128" s="16" t="s">
        <v>401</v>
      </c>
      <c r="Z128" s="68" t="s">
        <v>563</v>
      </c>
    </row>
    <row r="129" spans="1:26" ht="16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W129" s="16" t="s">
        <v>321</v>
      </c>
      <c r="Z129" s="68" t="s">
        <v>564</v>
      </c>
    </row>
    <row r="130" spans="1:26" ht="16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W130" s="16" t="s">
        <v>326</v>
      </c>
      <c r="Z130" s="68" t="s">
        <v>565</v>
      </c>
    </row>
    <row r="131" spans="1:26" ht="16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W131" s="14" t="s">
        <v>293</v>
      </c>
      <c r="Z131" s="68" t="s">
        <v>566</v>
      </c>
    </row>
    <row r="132" spans="1:26" ht="16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W132" s="14" t="s">
        <v>274</v>
      </c>
      <c r="Z132" s="68" t="s">
        <v>567</v>
      </c>
    </row>
    <row r="133" spans="1:26" ht="16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W133" s="14" t="s">
        <v>38</v>
      </c>
      <c r="Z133" s="68" t="s">
        <v>568</v>
      </c>
    </row>
    <row r="134" spans="1:26" ht="16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W134" s="14" t="s">
        <v>288</v>
      </c>
      <c r="Z134" s="68" t="s">
        <v>569</v>
      </c>
    </row>
    <row r="135" spans="1:26" ht="16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W135" s="16" t="s">
        <v>324</v>
      </c>
      <c r="Z135" s="68" t="s">
        <v>570</v>
      </c>
    </row>
    <row r="136" spans="1:26" ht="16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W136" s="18" t="s">
        <v>316</v>
      </c>
      <c r="Z136" s="68" t="s">
        <v>571</v>
      </c>
    </row>
    <row r="137" spans="1:26" ht="16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W137" s="14" t="s">
        <v>302</v>
      </c>
      <c r="Z137" s="68" t="s">
        <v>572</v>
      </c>
    </row>
    <row r="138" spans="1:26" ht="16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W138" s="16" t="s">
        <v>329</v>
      </c>
      <c r="Z138" s="68" t="s">
        <v>573</v>
      </c>
    </row>
    <row r="139" spans="1:26" ht="16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W139" s="18" t="s">
        <v>344</v>
      </c>
      <c r="Z139" s="68" t="s">
        <v>574</v>
      </c>
    </row>
    <row r="140" spans="1:26" ht="16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W140" s="16" t="s">
        <v>325</v>
      </c>
      <c r="Z140" s="68" t="s">
        <v>575</v>
      </c>
    </row>
    <row r="141" spans="1:26" ht="16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W141" s="16" t="s">
        <v>396</v>
      </c>
      <c r="Z141" s="68" t="s">
        <v>576</v>
      </c>
    </row>
    <row r="142" spans="1:26" ht="16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W142" s="14" t="s">
        <v>165</v>
      </c>
      <c r="Z142" s="68" t="s">
        <v>577</v>
      </c>
    </row>
    <row r="143" spans="1:26" ht="16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W143" s="16" t="s">
        <v>320</v>
      </c>
      <c r="Z143" s="68" t="s">
        <v>578</v>
      </c>
    </row>
    <row r="144" spans="1:26" ht="16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W144" s="16" t="s">
        <v>331</v>
      </c>
      <c r="Z144" s="68" t="s">
        <v>579</v>
      </c>
    </row>
    <row r="145" spans="1:26" ht="16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W145" s="16" t="s">
        <v>397</v>
      </c>
      <c r="Z145" s="68" t="s">
        <v>580</v>
      </c>
    </row>
    <row r="146" spans="1:26" ht="16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W146" s="16" t="s">
        <v>394</v>
      </c>
      <c r="Z146" s="68" t="s">
        <v>581</v>
      </c>
    </row>
    <row r="147" spans="1:26" ht="16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W147" s="14" t="s">
        <v>285</v>
      </c>
      <c r="Z147" s="68" t="s">
        <v>582</v>
      </c>
    </row>
    <row r="148" spans="1:26" ht="16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W148" s="14" t="s">
        <v>295</v>
      </c>
      <c r="Z148" s="68" t="s">
        <v>583</v>
      </c>
    </row>
    <row r="149" spans="1:26" ht="16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W149" s="14" t="s">
        <v>268</v>
      </c>
      <c r="Z149" s="68" t="s">
        <v>584</v>
      </c>
    </row>
    <row r="150" spans="1:26" ht="16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W150" s="14" t="s">
        <v>94</v>
      </c>
      <c r="Z150" s="68" t="s">
        <v>585</v>
      </c>
    </row>
    <row r="151" spans="1:26" ht="16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W151" s="14" t="s">
        <v>292</v>
      </c>
      <c r="Z151" s="68" t="s">
        <v>586</v>
      </c>
    </row>
    <row r="152" spans="1:26" ht="16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W152" s="16" t="s">
        <v>333</v>
      </c>
      <c r="Z152" s="68" t="s">
        <v>587</v>
      </c>
    </row>
    <row r="153" spans="1:26" ht="16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W153" s="14" t="s">
        <v>278</v>
      </c>
      <c r="Z153" s="68" t="s">
        <v>588</v>
      </c>
    </row>
    <row r="154" spans="1:26" ht="16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W154" s="16" t="s">
        <v>318</v>
      </c>
    </row>
    <row r="155" spans="1:26" ht="16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W155" s="14" t="s">
        <v>48</v>
      </c>
    </row>
    <row r="156" spans="1:26" ht="16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W156" s="14" t="s">
        <v>276</v>
      </c>
    </row>
    <row r="157" spans="1:26" ht="16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W157" s="23" t="s">
        <v>365</v>
      </c>
    </row>
    <row r="158" spans="1:26" ht="16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W158" s="23" t="s">
        <v>364</v>
      </c>
    </row>
    <row r="159" spans="1:26" ht="16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W159" s="16" t="s">
        <v>402</v>
      </c>
    </row>
    <row r="160" spans="1:26" ht="16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W160" s="20" t="s">
        <v>398</v>
      </c>
    </row>
    <row r="161" spans="1:23" ht="16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W161" s="14" t="s">
        <v>296</v>
      </c>
    </row>
    <row r="162" spans="1:23" ht="16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W162" s="14" t="s">
        <v>53</v>
      </c>
    </row>
    <row r="163" spans="1:23" ht="16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W163" s="14" t="s">
        <v>307</v>
      </c>
    </row>
    <row r="164" spans="1:23" ht="16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W164" s="16" t="s">
        <v>323</v>
      </c>
    </row>
    <row r="165" spans="1:23" ht="16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W165" s="14" t="s">
        <v>291</v>
      </c>
    </row>
    <row r="166" spans="1:23" ht="16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W166" s="14" t="s">
        <v>310</v>
      </c>
    </row>
    <row r="167" spans="1:23" ht="16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W167" s="14" t="s">
        <v>272</v>
      </c>
    </row>
    <row r="168" spans="1:23" ht="16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W168" s="18" t="s">
        <v>335</v>
      </c>
    </row>
    <row r="169" spans="1:23" ht="16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W169" s="20" t="s">
        <v>400</v>
      </c>
    </row>
    <row r="170" spans="1:23" ht="16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W170" s="18" t="s">
        <v>377</v>
      </c>
    </row>
    <row r="171" spans="1:23" ht="16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W171" s="14" t="s">
        <v>269</v>
      </c>
    </row>
    <row r="172" spans="1:23" ht="16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W172" s="18" t="s">
        <v>351</v>
      </c>
    </row>
    <row r="173" spans="1:23" ht="16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W173" s="14" t="s">
        <v>264</v>
      </c>
    </row>
    <row r="174" spans="1:23" ht="16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W174" s="18" t="s">
        <v>352</v>
      </c>
    </row>
    <row r="175" spans="1:23" ht="16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W175" s="18" t="s">
        <v>345</v>
      </c>
    </row>
    <row r="176" spans="1:23" ht="16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W176" s="14" t="s">
        <v>195</v>
      </c>
    </row>
    <row r="177" spans="1:40" ht="16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W177" s="18" t="s">
        <v>340</v>
      </c>
    </row>
    <row r="178" spans="1:40" ht="16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W178" s="18" t="s">
        <v>388</v>
      </c>
    </row>
    <row r="179" spans="1:40" ht="16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W179" s="18" t="s">
        <v>312</v>
      </c>
    </row>
    <row r="180" spans="1:40" ht="16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W180" s="18" t="s">
        <v>389</v>
      </c>
    </row>
    <row r="181" spans="1:40" ht="16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W181" s="14" t="s">
        <v>301</v>
      </c>
    </row>
    <row r="182" spans="1:40" ht="16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W182" s="21" t="s">
        <v>430</v>
      </c>
    </row>
    <row r="183" spans="1:40" ht="16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W183" s="14" t="s">
        <v>281</v>
      </c>
    </row>
    <row r="184" spans="1:40" ht="16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W184" s="14" t="s">
        <v>282</v>
      </c>
    </row>
    <row r="185" spans="1:40" ht="16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W185" s="18" t="s">
        <v>390</v>
      </c>
    </row>
    <row r="186" spans="1:40" ht="16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W186" s="16" t="s">
        <v>395</v>
      </c>
    </row>
    <row r="187" spans="1:40" ht="16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W187" s="18" t="s">
        <v>314</v>
      </c>
    </row>
    <row r="188" spans="1:40" ht="16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W188" s="18" t="s">
        <v>375</v>
      </c>
    </row>
    <row r="189" spans="1:40" ht="16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W189" s="18" t="s">
        <v>376</v>
      </c>
      <c r="AJ189" s="5"/>
      <c r="AK189" s="5"/>
      <c r="AL189" s="5"/>
      <c r="AM189" s="5"/>
      <c r="AN189" s="5"/>
    </row>
    <row r="190" spans="1:40" ht="16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W190" s="14" t="s">
        <v>308</v>
      </c>
    </row>
    <row r="191" spans="1:40" ht="16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W191" s="14" t="s">
        <v>104</v>
      </c>
    </row>
    <row r="192" spans="1:40" ht="16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W192" s="16" t="s">
        <v>393</v>
      </c>
    </row>
    <row r="193" spans="1:23" ht="16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W193" s="14" t="s">
        <v>273</v>
      </c>
    </row>
    <row r="194" spans="1:23" ht="16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W194" s="14" t="s">
        <v>309</v>
      </c>
    </row>
    <row r="195" spans="1:23" ht="16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W195" s="18" t="s">
        <v>372</v>
      </c>
    </row>
    <row r="196" spans="1:23" ht="16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W196" s="18" t="s">
        <v>373</v>
      </c>
    </row>
    <row r="197" spans="1:23" ht="16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W197" s="14" t="s">
        <v>207</v>
      </c>
    </row>
    <row r="198" spans="1:23" ht="16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W198" s="19" t="s">
        <v>392</v>
      </c>
    </row>
    <row r="199" spans="1:23" ht="16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W199" s="20" t="s">
        <v>399</v>
      </c>
    </row>
    <row r="200" spans="1:23" ht="16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W200" s="18" t="s">
        <v>404</v>
      </c>
    </row>
    <row r="201" spans="1:23" ht="16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W201" s="23" t="s">
        <v>368</v>
      </c>
    </row>
    <row r="202" spans="1:23" ht="16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W202" s="23" t="s">
        <v>405</v>
      </c>
    </row>
    <row r="203" spans="1:23" ht="16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W203" s="16" t="s">
        <v>328</v>
      </c>
    </row>
    <row r="204" spans="1:23" ht="16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W204" s="14" t="s">
        <v>294</v>
      </c>
    </row>
    <row r="205" spans="1:23" ht="16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W205" s="14" t="s">
        <v>298</v>
      </c>
    </row>
    <row r="206" spans="1:23" ht="16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W206" s="16" t="s">
        <v>319</v>
      </c>
    </row>
    <row r="207" spans="1:23" ht="16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W207" s="16" t="s">
        <v>330</v>
      </c>
    </row>
    <row r="208" spans="1:23" ht="16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W208" s="14" t="s">
        <v>217</v>
      </c>
    </row>
    <row r="209" spans="1:23" ht="16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W209" s="14" t="s">
        <v>73</v>
      </c>
    </row>
    <row r="210" spans="1:23" ht="16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W210" s="14" t="s">
        <v>219</v>
      </c>
    </row>
    <row r="211" spans="1:23" ht="16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W211" s="21" t="s">
        <v>413</v>
      </c>
    </row>
    <row r="212" spans="1:23" ht="16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W212" s="14" t="s">
        <v>78</v>
      </c>
    </row>
    <row r="213" spans="1:23" ht="16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W213" s="14" t="s">
        <v>299</v>
      </c>
    </row>
    <row r="214" spans="1:23" ht="16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W214" s="18" t="s">
        <v>378</v>
      </c>
    </row>
    <row r="215" spans="1:23" ht="16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W215" s="24" t="s">
        <v>379</v>
      </c>
    </row>
    <row r="216" spans="1:23" ht="16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W216" s="25" t="s">
        <v>289</v>
      </c>
    </row>
    <row r="217" spans="1:23" ht="16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W217" s="25" t="s">
        <v>311</v>
      </c>
    </row>
    <row r="218" spans="1:23" ht="16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W218" s="25" t="s">
        <v>290</v>
      </c>
    </row>
    <row r="219" spans="1:23" ht="16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W219" s="25" t="s">
        <v>83</v>
      </c>
    </row>
    <row r="220" spans="1:23" ht="16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W220" s="26" t="s">
        <v>412</v>
      </c>
    </row>
    <row r="221" spans="1:23" ht="16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W221" s="24" t="s">
        <v>315</v>
      </c>
    </row>
    <row r="222" spans="1:23" ht="16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W222" s="25" t="s">
        <v>287</v>
      </c>
    </row>
    <row r="223" spans="1:23" ht="16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W223" s="27" t="s">
        <v>332</v>
      </c>
    </row>
    <row r="224" spans="1:23" ht="16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W224" s="13" t="s">
        <v>429</v>
      </c>
    </row>
    <row r="225" spans="1:23" ht="16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W225" s="24" t="s">
        <v>336</v>
      </c>
    </row>
    <row r="226" spans="1:23" ht="16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W226" s="25" t="s">
        <v>271</v>
      </c>
    </row>
    <row r="227" spans="1:23" ht="16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W227" s="25" t="s">
        <v>225</v>
      </c>
    </row>
    <row r="228" spans="1:23" ht="16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W228" s="25" t="s">
        <v>120</v>
      </c>
    </row>
    <row r="229" spans="1:23" ht="16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W229" s="25" t="s">
        <v>124</v>
      </c>
    </row>
    <row r="230" spans="1:23">
      <c r="W230" s="25" t="s">
        <v>128</v>
      </c>
    </row>
    <row r="231" spans="1:23">
      <c r="W231" s="24" t="s">
        <v>346</v>
      </c>
    </row>
    <row r="232" spans="1:23">
      <c r="W232" s="24" t="s">
        <v>347</v>
      </c>
    </row>
  </sheetData>
  <sheetProtection algorithmName="SHA-512" hashValue="S1Fq3Iu1hLspzzbpfID1vUzQEZA2IEE3sIo1TRGxmznGHRtSsjV33LajoutWqzYEqKjBg0bQhuIdf51QZo21ZQ==" saltValue="cWDmSJKSQaS/LH4u+AUYZA==" spinCount="100000" sheet="1" formatCells="0" formatColumns="0" formatRows="0" insertColumns="0" insertRows="0" insertHyperlinks="0" deleteColumns="0" deleteRows="0" sort="0" autoFilter="0" pivotTables="0"/>
  <mergeCells count="220">
    <mergeCell ref="F114:H114"/>
    <mergeCell ref="I114:M114"/>
    <mergeCell ref="F111:H111"/>
    <mergeCell ref="I111:M111"/>
    <mergeCell ref="F112:H112"/>
    <mergeCell ref="I112:M112"/>
    <mergeCell ref="F113:H113"/>
    <mergeCell ref="I113:M113"/>
    <mergeCell ref="F108:H108"/>
    <mergeCell ref="I108:M108"/>
    <mergeCell ref="F109:H109"/>
    <mergeCell ref="I109:M109"/>
    <mergeCell ref="F110:H110"/>
    <mergeCell ref="I110:M110"/>
    <mergeCell ref="F105:H105"/>
    <mergeCell ref="I105:M105"/>
    <mergeCell ref="F106:H106"/>
    <mergeCell ref="I106:M106"/>
    <mergeCell ref="F107:H107"/>
    <mergeCell ref="I107:M107"/>
    <mergeCell ref="F102:H102"/>
    <mergeCell ref="I102:M102"/>
    <mergeCell ref="F103:H103"/>
    <mergeCell ref="I103:M103"/>
    <mergeCell ref="F104:H104"/>
    <mergeCell ref="I104:M104"/>
    <mergeCell ref="F99:H99"/>
    <mergeCell ref="I99:M99"/>
    <mergeCell ref="F100:H100"/>
    <mergeCell ref="I100:M100"/>
    <mergeCell ref="F101:H101"/>
    <mergeCell ref="I101:M101"/>
    <mergeCell ref="F96:H96"/>
    <mergeCell ref="I96:M96"/>
    <mergeCell ref="F97:H97"/>
    <mergeCell ref="I97:M97"/>
    <mergeCell ref="F98:H98"/>
    <mergeCell ref="I98:M98"/>
    <mergeCell ref="F93:H93"/>
    <mergeCell ref="I93:M93"/>
    <mergeCell ref="F94:H94"/>
    <mergeCell ref="I94:M94"/>
    <mergeCell ref="F95:H95"/>
    <mergeCell ref="I95:M95"/>
    <mergeCell ref="F90:H90"/>
    <mergeCell ref="I90:M90"/>
    <mergeCell ref="F91:H91"/>
    <mergeCell ref="I91:M91"/>
    <mergeCell ref="F92:H92"/>
    <mergeCell ref="I92:M92"/>
    <mergeCell ref="F87:H87"/>
    <mergeCell ref="I87:M87"/>
    <mergeCell ref="F88:H88"/>
    <mergeCell ref="I88:M88"/>
    <mergeCell ref="F89:H89"/>
    <mergeCell ref="I89:M89"/>
    <mergeCell ref="F84:H84"/>
    <mergeCell ref="I84:M84"/>
    <mergeCell ref="F85:H85"/>
    <mergeCell ref="I85:M85"/>
    <mergeCell ref="F86:H86"/>
    <mergeCell ref="I86:M86"/>
    <mergeCell ref="F81:H81"/>
    <mergeCell ref="I81:M81"/>
    <mergeCell ref="F82:H82"/>
    <mergeCell ref="I82:M82"/>
    <mergeCell ref="F83:H83"/>
    <mergeCell ref="I83:M83"/>
    <mergeCell ref="F78:H78"/>
    <mergeCell ref="I78:M78"/>
    <mergeCell ref="F79:H79"/>
    <mergeCell ref="I79:M79"/>
    <mergeCell ref="F80:H80"/>
    <mergeCell ref="I80:M80"/>
    <mergeCell ref="F75:H75"/>
    <mergeCell ref="I75:M75"/>
    <mergeCell ref="F76:H76"/>
    <mergeCell ref="I76:M76"/>
    <mergeCell ref="F77:H77"/>
    <mergeCell ref="I77:M77"/>
    <mergeCell ref="F72:H72"/>
    <mergeCell ref="I72:M72"/>
    <mergeCell ref="F73:H73"/>
    <mergeCell ref="I73:M73"/>
    <mergeCell ref="F74:H74"/>
    <mergeCell ref="I74:M74"/>
    <mergeCell ref="F69:H69"/>
    <mergeCell ref="I69:M69"/>
    <mergeCell ref="F70:H70"/>
    <mergeCell ref="I70:M70"/>
    <mergeCell ref="F71:H71"/>
    <mergeCell ref="I71:M71"/>
    <mergeCell ref="F66:H66"/>
    <mergeCell ref="I66:M66"/>
    <mergeCell ref="F67:H67"/>
    <mergeCell ref="I67:M67"/>
    <mergeCell ref="F68:H68"/>
    <mergeCell ref="I68:M68"/>
    <mergeCell ref="F63:H63"/>
    <mergeCell ref="I63:M63"/>
    <mergeCell ref="F64:H64"/>
    <mergeCell ref="I64:M64"/>
    <mergeCell ref="F65:H65"/>
    <mergeCell ref="I65:M65"/>
    <mergeCell ref="F60:H60"/>
    <mergeCell ref="I60:M60"/>
    <mergeCell ref="F61:H61"/>
    <mergeCell ref="I61:M61"/>
    <mergeCell ref="F62:H62"/>
    <mergeCell ref="I62:M62"/>
    <mergeCell ref="F57:H57"/>
    <mergeCell ref="I57:M57"/>
    <mergeCell ref="F58:H58"/>
    <mergeCell ref="I58:M58"/>
    <mergeCell ref="F59:H59"/>
    <mergeCell ref="I59:M59"/>
    <mergeCell ref="F54:H54"/>
    <mergeCell ref="I54:M54"/>
    <mergeCell ref="F55:H55"/>
    <mergeCell ref="I55:M55"/>
    <mergeCell ref="F56:H56"/>
    <mergeCell ref="I56:M56"/>
    <mergeCell ref="F51:H51"/>
    <mergeCell ref="I51:M51"/>
    <mergeCell ref="F52:H52"/>
    <mergeCell ref="I52:M52"/>
    <mergeCell ref="F53:H53"/>
    <mergeCell ref="I53:M53"/>
    <mergeCell ref="F48:H48"/>
    <mergeCell ref="I48:M48"/>
    <mergeCell ref="F49:H49"/>
    <mergeCell ref="I49:M49"/>
    <mergeCell ref="F50:H50"/>
    <mergeCell ref="I50:M50"/>
    <mergeCell ref="F45:H45"/>
    <mergeCell ref="I45:M45"/>
    <mergeCell ref="F46:H46"/>
    <mergeCell ref="I46:M46"/>
    <mergeCell ref="F47:H47"/>
    <mergeCell ref="I47:M47"/>
    <mergeCell ref="F42:H42"/>
    <mergeCell ref="I42:M42"/>
    <mergeCell ref="F43:H43"/>
    <mergeCell ref="I43:M43"/>
    <mergeCell ref="F44:H44"/>
    <mergeCell ref="I44:M44"/>
    <mergeCell ref="F39:H39"/>
    <mergeCell ref="I39:M39"/>
    <mergeCell ref="F40:H40"/>
    <mergeCell ref="I40:M40"/>
    <mergeCell ref="F41:H41"/>
    <mergeCell ref="I41:M41"/>
    <mergeCell ref="F36:H36"/>
    <mergeCell ref="I36:M36"/>
    <mergeCell ref="F37:H37"/>
    <mergeCell ref="I37:M37"/>
    <mergeCell ref="F38:H38"/>
    <mergeCell ref="I38:M38"/>
    <mergeCell ref="F33:H33"/>
    <mergeCell ref="I33:M33"/>
    <mergeCell ref="F34:H34"/>
    <mergeCell ref="I34:M34"/>
    <mergeCell ref="F35:H35"/>
    <mergeCell ref="I35:M35"/>
    <mergeCell ref="F30:H30"/>
    <mergeCell ref="I30:M30"/>
    <mergeCell ref="F31:H31"/>
    <mergeCell ref="I31:M31"/>
    <mergeCell ref="F32:H32"/>
    <mergeCell ref="I32:M32"/>
    <mergeCell ref="F27:H27"/>
    <mergeCell ref="I27:M27"/>
    <mergeCell ref="F28:H28"/>
    <mergeCell ref="I28:M28"/>
    <mergeCell ref="F29:H29"/>
    <mergeCell ref="I29:M29"/>
    <mergeCell ref="J21:J23"/>
    <mergeCell ref="L21:L23"/>
    <mergeCell ref="F25:H25"/>
    <mergeCell ref="I25:M25"/>
    <mergeCell ref="F26:H26"/>
    <mergeCell ref="I26:M26"/>
    <mergeCell ref="A18:O18"/>
    <mergeCell ref="A19:A24"/>
    <mergeCell ref="B19:B24"/>
    <mergeCell ref="C19:C24"/>
    <mergeCell ref="D19:D24"/>
    <mergeCell ref="E19:E24"/>
    <mergeCell ref="F19:M19"/>
    <mergeCell ref="N19:N24"/>
    <mergeCell ref="O19:O24"/>
    <mergeCell ref="I20:I24"/>
    <mergeCell ref="A16:B16"/>
    <mergeCell ref="C16:D16"/>
    <mergeCell ref="E16:F16"/>
    <mergeCell ref="H16:O16"/>
    <mergeCell ref="A17:B17"/>
    <mergeCell ref="C17:D17"/>
    <mergeCell ref="E17:O17"/>
    <mergeCell ref="A14:B14"/>
    <mergeCell ref="C14:D14"/>
    <mergeCell ref="E14:F14"/>
    <mergeCell ref="H14:O14"/>
    <mergeCell ref="A15:B15"/>
    <mergeCell ref="C15:D15"/>
    <mergeCell ref="E15:O15"/>
    <mergeCell ref="A10:B10"/>
    <mergeCell ref="C10:O10"/>
    <mergeCell ref="A11:B11"/>
    <mergeCell ref="C11:O11"/>
    <mergeCell ref="A12:O12"/>
    <mergeCell ref="A13:B13"/>
    <mergeCell ref="C13:D13"/>
    <mergeCell ref="E13:O13"/>
    <mergeCell ref="A7:B7"/>
    <mergeCell ref="C7:O7"/>
    <mergeCell ref="A8:B8"/>
    <mergeCell ref="C8:O8"/>
    <mergeCell ref="A9:B9"/>
    <mergeCell ref="C9:O9"/>
  </mergeCells>
  <dataValidations count="4">
    <dataValidation type="list" allowBlank="1" showInputMessage="1" showErrorMessage="1" sqref="F25:F114 G115:H211 I25:J211">
      <formula1>номер</formula1>
    </dataValidation>
    <dataValidation type="list" allowBlank="1" showInputMessage="1" showErrorMessage="1" sqref="C15:D15">
      <formula1>ПВХ</formula1>
    </dataValidation>
    <dataValidation type="list" allowBlank="1" showInputMessage="1" showErrorMessage="1" sqref="C14:D14">
      <formula1>назва</formula1>
    </dataValidation>
    <dataValidation type="list" allowBlank="1" showInputMessage="1" showErrorMessage="1" sqref="C13:D13">
      <formula1>$AJ$9:$AK$9</formula1>
    </dataValidation>
  </dataValidations>
  <pageMargins left="0.7" right="0.7" top="0.75" bottom="0.75" header="0.3" footer="0.3"/>
  <pageSetup paperSize="9" scale="80" fitToHeight="0" orientation="landscape" r:id="rId1"/>
  <rowBreaks count="1" manualBreakCount="1">
    <brk id="3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2"/>
  <sheetViews>
    <sheetView topLeftCell="A6" zoomScaleNormal="100" workbookViewId="0">
      <selection activeCell="AF18" sqref="AF18"/>
    </sheetView>
  </sheetViews>
  <sheetFormatPr defaultRowHeight="15"/>
  <cols>
    <col min="1" max="1" width="5" style="4" customWidth="1"/>
    <col min="2" max="2" width="42.28515625" style="4" customWidth="1"/>
    <col min="3" max="4" width="20.7109375" style="4" customWidth="1"/>
    <col min="5" max="5" width="12.140625" style="4" customWidth="1"/>
    <col min="6" max="6" width="1.85546875" style="4" customWidth="1"/>
    <col min="7" max="7" width="10.28515625" style="4" customWidth="1"/>
    <col min="8" max="8" width="1.85546875" style="4" customWidth="1"/>
    <col min="9" max="9" width="1.28515625" style="4" customWidth="1"/>
    <col min="10" max="10" width="1" style="4" customWidth="1"/>
    <col min="11" max="11" width="10.28515625" style="4" customWidth="1"/>
    <col min="12" max="12" width="1" style="4" customWidth="1"/>
    <col min="13" max="13" width="1.28515625" style="4" customWidth="1"/>
    <col min="14" max="14" width="23.42578125" style="4" customWidth="1"/>
    <col min="15" max="15" width="25.85546875" style="4" customWidth="1"/>
    <col min="16" max="26" width="9.140625" style="12" hidden="1" customWidth="1"/>
    <col min="27" max="29" width="0" style="12" hidden="1" customWidth="1"/>
    <col min="30" max="31" width="9.140625" style="12"/>
    <col min="32" max="32" width="9.140625" style="4" customWidth="1"/>
    <col min="33" max="35" width="9.140625" style="4"/>
    <col min="36" max="36" width="10.42578125" style="4" hidden="1" customWidth="1"/>
    <col min="37" max="40" width="0" style="4" hidden="1" customWidth="1"/>
    <col min="41" max="16384" width="9.140625" style="4"/>
  </cols>
  <sheetData>
    <row r="1" spans="1:40" ht="18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18" customHeight="1">
      <c r="A2" s="6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1" t="s">
        <v>448</v>
      </c>
    </row>
    <row r="3" spans="1:40" ht="18" customHeight="1">
      <c r="A3" s="6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61" t="s">
        <v>449</v>
      </c>
    </row>
    <row r="4" spans="1:40" ht="18" customHeight="1">
      <c r="A4" s="6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61" t="s">
        <v>450</v>
      </c>
    </row>
    <row r="5" spans="1:40" ht="18" customHeight="1">
      <c r="A5" s="6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62" t="s">
        <v>451</v>
      </c>
    </row>
    <row r="6" spans="1:40" ht="18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40" ht="18">
      <c r="A7" s="74" t="s">
        <v>7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AJ7" s="5" t="s">
        <v>391</v>
      </c>
      <c r="AK7" s="5" t="s">
        <v>11</v>
      </c>
      <c r="AL7" s="5" t="s">
        <v>12</v>
      </c>
      <c r="AM7" s="5" t="s">
        <v>13</v>
      </c>
      <c r="AN7" s="5" t="s">
        <v>14</v>
      </c>
    </row>
    <row r="8" spans="1:40" ht="18">
      <c r="A8" s="74" t="s">
        <v>8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40" ht="18">
      <c r="A9" s="74" t="s">
        <v>432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AJ9" s="5" t="s">
        <v>16</v>
      </c>
      <c r="AK9" s="5" t="s">
        <v>17</v>
      </c>
    </row>
    <row r="10" spans="1:40" ht="18.75" customHeight="1">
      <c r="A10" s="82" t="s">
        <v>433</v>
      </c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AJ10" s="5"/>
      <c r="AK10" s="5"/>
    </row>
    <row r="11" spans="1:40" ht="18.75" customHeight="1">
      <c r="A11" s="82" t="s">
        <v>437</v>
      </c>
      <c r="B11" s="83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AJ11" s="5"/>
      <c r="AK11" s="5"/>
    </row>
    <row r="12" spans="1:40" ht="16.5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AJ12" s="5"/>
      <c r="AK12" s="5"/>
      <c r="AL12" s="5"/>
      <c r="AM12" s="5"/>
      <c r="AN12" s="5"/>
    </row>
    <row r="13" spans="1:40" ht="18.75" customHeight="1">
      <c r="A13" s="78" t="s">
        <v>10</v>
      </c>
      <c r="B13" s="78"/>
      <c r="C13" s="75" t="s">
        <v>16</v>
      </c>
      <c r="D13" s="7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U13" s="13" t="s">
        <v>12</v>
      </c>
      <c r="V13" s="13" t="s">
        <v>19</v>
      </c>
      <c r="W13" s="14" t="s">
        <v>24</v>
      </c>
      <c r="Z13" s="68" t="s">
        <v>452</v>
      </c>
    </row>
    <row r="14" spans="1:40" ht="18.75" customHeight="1">
      <c r="A14" s="78" t="s">
        <v>9</v>
      </c>
      <c r="B14" s="78"/>
      <c r="C14" s="75" t="s">
        <v>452</v>
      </c>
      <c r="D14" s="75"/>
      <c r="E14" s="72"/>
      <c r="F14" s="72"/>
      <c r="G14" s="54" t="s">
        <v>438</v>
      </c>
      <c r="H14" s="84" t="s">
        <v>435</v>
      </c>
      <c r="I14" s="84"/>
      <c r="J14" s="84"/>
      <c r="K14" s="84"/>
      <c r="L14" s="84"/>
      <c r="M14" s="84"/>
      <c r="N14" s="84"/>
      <c r="O14" s="85"/>
      <c r="U14" s="13" t="s">
        <v>13</v>
      </c>
      <c r="V14" s="13" t="s">
        <v>20</v>
      </c>
      <c r="W14" s="14" t="s">
        <v>280</v>
      </c>
      <c r="Z14" s="68" t="s">
        <v>453</v>
      </c>
    </row>
    <row r="15" spans="1:40" ht="18.75" customHeight="1">
      <c r="A15" s="78" t="s">
        <v>18</v>
      </c>
      <c r="B15" s="78"/>
      <c r="C15" s="75" t="s">
        <v>19</v>
      </c>
      <c r="D15" s="75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W15" s="14" t="s">
        <v>303</v>
      </c>
      <c r="Y15" s="15" t="s">
        <v>431</v>
      </c>
      <c r="Z15" s="68" t="s">
        <v>454</v>
      </c>
    </row>
    <row r="16" spans="1:40" ht="18" customHeight="1">
      <c r="A16" s="76" t="s">
        <v>262</v>
      </c>
      <c r="B16" s="76"/>
      <c r="C16" s="77">
        <f>Q115</f>
        <v>1</v>
      </c>
      <c r="D16" s="77"/>
      <c r="E16" s="72"/>
      <c r="F16" s="72"/>
      <c r="G16" s="53" t="s">
        <v>439</v>
      </c>
      <c r="H16" s="84" t="s">
        <v>436</v>
      </c>
      <c r="I16" s="84"/>
      <c r="J16" s="84"/>
      <c r="K16" s="84"/>
      <c r="L16" s="84"/>
      <c r="M16" s="84"/>
      <c r="N16" s="84"/>
      <c r="O16" s="85"/>
      <c r="W16" s="14" t="s">
        <v>22</v>
      </c>
      <c r="Z16" s="68" t="s">
        <v>455</v>
      </c>
    </row>
    <row r="17" spans="1:31" ht="18">
      <c r="A17" s="76" t="s">
        <v>434</v>
      </c>
      <c r="B17" s="76"/>
      <c r="C17" s="77">
        <f>R115</f>
        <v>3.3600000000000003</v>
      </c>
      <c r="D17" s="7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W17" s="14" t="s">
        <v>28</v>
      </c>
      <c r="Z17" s="68" t="s">
        <v>456</v>
      </c>
    </row>
    <row r="18" spans="1:31" ht="51" customHeight="1">
      <c r="A18" s="69" t="s">
        <v>589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W18" s="16" t="s">
        <v>317</v>
      </c>
      <c r="Z18" s="68" t="s">
        <v>457</v>
      </c>
    </row>
    <row r="19" spans="1:31" ht="54.75" customHeight="1">
      <c r="A19" s="88" t="s">
        <v>0</v>
      </c>
      <c r="B19" s="88" t="s">
        <v>1</v>
      </c>
      <c r="C19" s="88" t="s">
        <v>2</v>
      </c>
      <c r="D19" s="88" t="s">
        <v>3</v>
      </c>
      <c r="E19" s="97" t="s">
        <v>4</v>
      </c>
      <c r="F19" s="88" t="s">
        <v>440</v>
      </c>
      <c r="G19" s="88"/>
      <c r="H19" s="88"/>
      <c r="I19" s="88"/>
      <c r="J19" s="88"/>
      <c r="K19" s="88"/>
      <c r="L19" s="88"/>
      <c r="M19" s="88"/>
      <c r="N19" s="88" t="s">
        <v>5</v>
      </c>
      <c r="O19" s="88" t="s">
        <v>6</v>
      </c>
      <c r="W19" s="18" t="s">
        <v>381</v>
      </c>
      <c r="Z19" s="68" t="s">
        <v>443</v>
      </c>
    </row>
    <row r="20" spans="1:31" ht="6" customHeight="1">
      <c r="A20" s="89"/>
      <c r="B20" s="89"/>
      <c r="C20" s="89"/>
      <c r="D20" s="89"/>
      <c r="E20" s="98"/>
      <c r="F20" s="46"/>
      <c r="G20" s="39"/>
      <c r="H20" s="44"/>
      <c r="I20" s="91"/>
      <c r="J20" s="40"/>
      <c r="K20" s="42"/>
      <c r="L20" s="42"/>
      <c r="M20" s="44"/>
      <c r="N20" s="89"/>
      <c r="O20" s="89"/>
      <c r="W20" s="18" t="s">
        <v>382</v>
      </c>
      <c r="Z20" s="68" t="s">
        <v>444</v>
      </c>
    </row>
    <row r="21" spans="1:31" ht="6" customHeight="1">
      <c r="A21" s="89"/>
      <c r="B21" s="89"/>
      <c r="C21" s="89"/>
      <c r="D21" s="89"/>
      <c r="E21" s="98"/>
      <c r="F21" s="46"/>
      <c r="G21" s="37"/>
      <c r="H21" s="47"/>
      <c r="I21" s="91"/>
      <c r="J21" s="96"/>
      <c r="K21" s="35"/>
      <c r="L21" s="96"/>
      <c r="M21" s="45"/>
      <c r="N21" s="89"/>
      <c r="O21" s="89"/>
      <c r="W21" s="14" t="s">
        <v>300</v>
      </c>
      <c r="Z21" s="68" t="s">
        <v>442</v>
      </c>
    </row>
    <row r="22" spans="1:31" ht="32.25" customHeight="1">
      <c r="A22" s="89"/>
      <c r="B22" s="89"/>
      <c r="C22" s="89"/>
      <c r="D22" s="89"/>
      <c r="E22" s="98"/>
      <c r="F22" s="46"/>
      <c r="G22" s="55" t="s">
        <v>438</v>
      </c>
      <c r="H22" s="47"/>
      <c r="I22" s="91"/>
      <c r="J22" s="96"/>
      <c r="K22" s="55" t="s">
        <v>439</v>
      </c>
      <c r="L22" s="96"/>
      <c r="M22" s="45"/>
      <c r="N22" s="89"/>
      <c r="O22" s="89"/>
      <c r="W22" s="19" t="s">
        <v>313</v>
      </c>
      <c r="Z22" s="68" t="s">
        <v>441</v>
      </c>
    </row>
    <row r="23" spans="1:31" ht="6" customHeight="1">
      <c r="A23" s="89"/>
      <c r="B23" s="89"/>
      <c r="C23" s="89"/>
      <c r="D23" s="89"/>
      <c r="E23" s="98"/>
      <c r="F23" s="46"/>
      <c r="G23" s="38"/>
      <c r="H23" s="44"/>
      <c r="I23" s="91"/>
      <c r="J23" s="96"/>
      <c r="K23" s="35"/>
      <c r="L23" s="96"/>
      <c r="M23" s="45"/>
      <c r="N23" s="89"/>
      <c r="O23" s="89"/>
      <c r="W23" s="14" t="s">
        <v>33</v>
      </c>
      <c r="Z23" s="68" t="s">
        <v>458</v>
      </c>
    </row>
    <row r="24" spans="1:31" ht="6" customHeight="1">
      <c r="A24" s="89"/>
      <c r="B24" s="89"/>
      <c r="C24" s="89"/>
      <c r="D24" s="89"/>
      <c r="E24" s="98"/>
      <c r="F24" s="48"/>
      <c r="G24" s="36"/>
      <c r="H24" s="41"/>
      <c r="I24" s="92"/>
      <c r="J24" s="43"/>
      <c r="K24" s="36"/>
      <c r="L24" s="36"/>
      <c r="M24" s="41"/>
      <c r="N24" s="89"/>
      <c r="O24" s="89"/>
      <c r="W24" s="14" t="s">
        <v>277</v>
      </c>
      <c r="Z24" s="68" t="s">
        <v>459</v>
      </c>
    </row>
    <row r="25" spans="1:31" ht="16.5">
      <c r="A25" s="49">
        <v>1</v>
      </c>
      <c r="B25" s="50" t="str">
        <f>$C$14</f>
        <v>Алюминий 881</v>
      </c>
      <c r="C25" s="28">
        <v>1000</v>
      </c>
      <c r="D25" s="28">
        <v>1000</v>
      </c>
      <c r="E25" s="66">
        <v>1</v>
      </c>
      <c r="F25" s="93">
        <v>2</v>
      </c>
      <c r="G25" s="94"/>
      <c r="H25" s="95"/>
      <c r="I25" s="90">
        <v>1</v>
      </c>
      <c r="J25" s="90"/>
      <c r="K25" s="90"/>
      <c r="L25" s="90"/>
      <c r="M25" s="90"/>
      <c r="N25" s="30"/>
      <c r="O25" s="30"/>
      <c r="Q25" s="12">
        <f>(C25*D25)/1000000*E25</f>
        <v>1</v>
      </c>
      <c r="R25" s="12">
        <f>((C25*F25)/1000+(D25*I25)/1000)*E25</f>
        <v>3</v>
      </c>
      <c r="T25" s="12">
        <v>1</v>
      </c>
      <c r="W25" s="18" t="s">
        <v>441</v>
      </c>
      <c r="Z25" s="68" t="s">
        <v>460</v>
      </c>
    </row>
    <row r="26" spans="1:31" ht="16.5">
      <c r="A26" s="51">
        <v>2</v>
      </c>
      <c r="B26" s="50" t="str">
        <f t="shared" ref="B26:B89" si="0">$C$14</f>
        <v>Алюминий 881</v>
      </c>
      <c r="C26" s="8"/>
      <c r="D26" s="8"/>
      <c r="E26" s="8"/>
      <c r="F26" s="93"/>
      <c r="G26" s="94"/>
      <c r="H26" s="95"/>
      <c r="I26" s="90"/>
      <c r="J26" s="90"/>
      <c r="K26" s="90"/>
      <c r="L26" s="90"/>
      <c r="M26" s="90"/>
      <c r="N26" s="67"/>
      <c r="O26" s="67"/>
      <c r="Q26" s="12">
        <f t="shared" ref="Q26:Q89" si="1">(C26*D26)/1000000*E26</f>
        <v>0</v>
      </c>
      <c r="R26" s="12">
        <f t="shared" ref="R26:R89" si="2">((C26*F26)/1000+(D26*I26)/1000)*E26</f>
        <v>0</v>
      </c>
      <c r="T26" s="12">
        <v>2</v>
      </c>
      <c r="W26" s="18" t="s">
        <v>442</v>
      </c>
      <c r="Z26" s="68" t="s">
        <v>461</v>
      </c>
    </row>
    <row r="27" spans="1:31" s="6" customFormat="1" ht="16.5">
      <c r="A27" s="52">
        <v>3</v>
      </c>
      <c r="B27" s="50" t="str">
        <f t="shared" si="0"/>
        <v>Алюминий 881</v>
      </c>
      <c r="C27" s="29"/>
      <c r="D27" s="29"/>
      <c r="E27" s="10"/>
      <c r="F27" s="93"/>
      <c r="G27" s="94"/>
      <c r="H27" s="95"/>
      <c r="I27" s="90"/>
      <c r="J27" s="90"/>
      <c r="K27" s="90"/>
      <c r="L27" s="90"/>
      <c r="M27" s="90"/>
      <c r="N27" s="31"/>
      <c r="O27" s="33"/>
      <c r="P27" s="12"/>
      <c r="Q27" s="12">
        <f t="shared" si="1"/>
        <v>0</v>
      </c>
      <c r="R27" s="12">
        <f t="shared" si="2"/>
        <v>0</v>
      </c>
      <c r="S27" s="17"/>
      <c r="T27" s="17"/>
      <c r="U27" s="17"/>
      <c r="V27" s="17"/>
      <c r="W27" s="18" t="s">
        <v>443</v>
      </c>
      <c r="X27" s="17"/>
      <c r="Y27" s="17"/>
      <c r="Z27" s="68" t="s">
        <v>462</v>
      </c>
      <c r="AA27" s="17"/>
      <c r="AB27" s="17"/>
      <c r="AC27" s="17"/>
      <c r="AD27" s="17"/>
      <c r="AE27" s="17"/>
    </row>
    <row r="28" spans="1:31" s="6" customFormat="1" ht="16.5">
      <c r="A28" s="49">
        <v>4</v>
      </c>
      <c r="B28" s="50" t="str">
        <f t="shared" si="0"/>
        <v>Алюминий 881</v>
      </c>
      <c r="C28" s="29"/>
      <c r="D28" s="29"/>
      <c r="E28" s="10"/>
      <c r="F28" s="93"/>
      <c r="G28" s="94"/>
      <c r="H28" s="95"/>
      <c r="I28" s="90"/>
      <c r="J28" s="90"/>
      <c r="K28" s="90"/>
      <c r="L28" s="90"/>
      <c r="M28" s="90"/>
      <c r="N28" s="34"/>
      <c r="O28" s="34"/>
      <c r="P28" s="12"/>
      <c r="Q28" s="12">
        <f t="shared" si="1"/>
        <v>0</v>
      </c>
      <c r="R28" s="12">
        <f t="shared" si="2"/>
        <v>0</v>
      </c>
      <c r="S28" s="17"/>
      <c r="T28" s="17"/>
      <c r="U28" s="17"/>
      <c r="V28" s="17"/>
      <c r="W28" s="18" t="s">
        <v>444</v>
      </c>
      <c r="X28" s="17"/>
      <c r="Y28" s="17"/>
      <c r="Z28" s="68" t="s">
        <v>463</v>
      </c>
      <c r="AA28" s="17"/>
      <c r="AB28" s="17"/>
      <c r="AC28" s="17"/>
      <c r="AD28" s="17"/>
      <c r="AE28" s="17"/>
    </row>
    <row r="29" spans="1:31" ht="16.5">
      <c r="A29" s="51">
        <v>5</v>
      </c>
      <c r="B29" s="50" t="str">
        <f t="shared" si="0"/>
        <v>Алюминий 881</v>
      </c>
      <c r="C29" s="8"/>
      <c r="D29" s="8"/>
      <c r="E29" s="8"/>
      <c r="F29" s="93"/>
      <c r="G29" s="94"/>
      <c r="H29" s="95"/>
      <c r="I29" s="90"/>
      <c r="J29" s="90"/>
      <c r="K29" s="90"/>
      <c r="L29" s="90"/>
      <c r="M29" s="90"/>
      <c r="N29" s="67"/>
      <c r="O29" s="67"/>
      <c r="Q29" s="12">
        <f t="shared" si="1"/>
        <v>0</v>
      </c>
      <c r="R29" s="12">
        <f t="shared" si="2"/>
        <v>0</v>
      </c>
      <c r="W29" s="56" t="s">
        <v>446</v>
      </c>
      <c r="Z29" s="68" t="s">
        <v>464</v>
      </c>
    </row>
    <row r="30" spans="1:31" ht="16.5">
      <c r="A30" s="52">
        <v>6</v>
      </c>
      <c r="B30" s="50" t="str">
        <f t="shared" si="0"/>
        <v>Алюминий 881</v>
      </c>
      <c r="C30" s="8"/>
      <c r="D30" s="8"/>
      <c r="E30" s="8"/>
      <c r="F30" s="93"/>
      <c r="G30" s="94"/>
      <c r="H30" s="95"/>
      <c r="I30" s="90"/>
      <c r="J30" s="90"/>
      <c r="K30" s="90"/>
      <c r="L30" s="90"/>
      <c r="M30" s="90"/>
      <c r="N30" s="67"/>
      <c r="O30" s="67"/>
      <c r="Q30" s="12">
        <f t="shared" si="1"/>
        <v>0</v>
      </c>
      <c r="R30" s="12">
        <f t="shared" si="2"/>
        <v>0</v>
      </c>
      <c r="W30" s="56" t="s">
        <v>445</v>
      </c>
      <c r="Z30" s="68" t="s">
        <v>465</v>
      </c>
    </row>
    <row r="31" spans="1:31" ht="16.5">
      <c r="A31" s="49">
        <v>7</v>
      </c>
      <c r="B31" s="50" t="str">
        <f t="shared" si="0"/>
        <v>Алюминий 881</v>
      </c>
      <c r="C31" s="8"/>
      <c r="D31" s="8"/>
      <c r="E31" s="8"/>
      <c r="F31" s="93"/>
      <c r="G31" s="94"/>
      <c r="H31" s="95"/>
      <c r="I31" s="90"/>
      <c r="J31" s="90"/>
      <c r="K31" s="90"/>
      <c r="L31" s="90"/>
      <c r="M31" s="90"/>
      <c r="N31" s="67"/>
      <c r="O31" s="67"/>
      <c r="Q31" s="12">
        <f t="shared" si="1"/>
        <v>0</v>
      </c>
      <c r="R31" s="12">
        <f t="shared" si="2"/>
        <v>0</v>
      </c>
      <c r="W31" s="56" t="s">
        <v>447</v>
      </c>
      <c r="Z31" s="68" t="s">
        <v>466</v>
      </c>
    </row>
    <row r="32" spans="1:31" ht="16.5">
      <c r="A32" s="51">
        <v>8</v>
      </c>
      <c r="B32" s="50" t="str">
        <f t="shared" si="0"/>
        <v>Алюминий 881</v>
      </c>
      <c r="C32" s="8"/>
      <c r="D32" s="8"/>
      <c r="E32" s="8"/>
      <c r="F32" s="93"/>
      <c r="G32" s="94"/>
      <c r="H32" s="95"/>
      <c r="I32" s="90"/>
      <c r="J32" s="90"/>
      <c r="K32" s="90"/>
      <c r="L32" s="90"/>
      <c r="M32" s="90"/>
      <c r="N32" s="67"/>
      <c r="O32" s="67"/>
      <c r="Q32" s="12">
        <f t="shared" si="1"/>
        <v>0</v>
      </c>
      <c r="R32" s="12">
        <f t="shared" si="2"/>
        <v>0</v>
      </c>
      <c r="W32" s="16" t="s">
        <v>322</v>
      </c>
      <c r="Z32" s="68" t="s">
        <v>467</v>
      </c>
    </row>
    <row r="33" spans="1:26" ht="16.5">
      <c r="A33" s="52">
        <v>9</v>
      </c>
      <c r="B33" s="50" t="str">
        <f t="shared" si="0"/>
        <v>Алюминий 881</v>
      </c>
      <c r="C33" s="8"/>
      <c r="D33" s="8"/>
      <c r="E33" s="8"/>
      <c r="F33" s="93"/>
      <c r="G33" s="94"/>
      <c r="H33" s="95"/>
      <c r="I33" s="90"/>
      <c r="J33" s="90"/>
      <c r="K33" s="90"/>
      <c r="L33" s="90"/>
      <c r="M33" s="90"/>
      <c r="N33" s="67"/>
      <c r="O33" s="67"/>
      <c r="Q33" s="12">
        <f t="shared" si="1"/>
        <v>0</v>
      </c>
      <c r="R33" s="12">
        <f t="shared" si="2"/>
        <v>0</v>
      </c>
      <c r="W33" s="14" t="s">
        <v>283</v>
      </c>
      <c r="Z33" s="68" t="s">
        <v>468</v>
      </c>
    </row>
    <row r="34" spans="1:26" ht="16.5">
      <c r="A34" s="49">
        <v>10</v>
      </c>
      <c r="B34" s="50" t="str">
        <f t="shared" si="0"/>
        <v>Алюминий 881</v>
      </c>
      <c r="C34" s="8"/>
      <c r="D34" s="8"/>
      <c r="E34" s="8"/>
      <c r="F34" s="93"/>
      <c r="G34" s="94"/>
      <c r="H34" s="95"/>
      <c r="I34" s="90"/>
      <c r="J34" s="90"/>
      <c r="K34" s="90"/>
      <c r="L34" s="90"/>
      <c r="M34" s="90"/>
      <c r="N34" s="67"/>
      <c r="O34" s="67"/>
      <c r="Q34" s="12">
        <f t="shared" si="1"/>
        <v>0</v>
      </c>
      <c r="R34" s="12">
        <f t="shared" si="2"/>
        <v>0</v>
      </c>
      <c r="W34" s="18" t="s">
        <v>339</v>
      </c>
      <c r="Z34" s="68" t="s">
        <v>469</v>
      </c>
    </row>
    <row r="35" spans="1:26" ht="16.5">
      <c r="A35" s="51">
        <v>11</v>
      </c>
      <c r="B35" s="50" t="str">
        <f t="shared" si="0"/>
        <v>Алюминий 881</v>
      </c>
      <c r="C35" s="8"/>
      <c r="D35" s="8"/>
      <c r="E35" s="8"/>
      <c r="F35" s="93"/>
      <c r="G35" s="94"/>
      <c r="H35" s="95"/>
      <c r="I35" s="90"/>
      <c r="J35" s="90"/>
      <c r="K35" s="90"/>
      <c r="L35" s="90"/>
      <c r="M35" s="90"/>
      <c r="N35" s="67"/>
      <c r="O35" s="67"/>
      <c r="Q35" s="12">
        <f t="shared" si="1"/>
        <v>0</v>
      </c>
      <c r="R35" s="12">
        <f t="shared" si="2"/>
        <v>0</v>
      </c>
      <c r="W35" s="18" t="s">
        <v>342</v>
      </c>
      <c r="Z35" s="68" t="s">
        <v>470</v>
      </c>
    </row>
    <row r="36" spans="1:26" ht="16.5">
      <c r="A36" s="52">
        <v>12</v>
      </c>
      <c r="B36" s="50" t="str">
        <f t="shared" si="0"/>
        <v>Алюминий 881</v>
      </c>
      <c r="C36" s="8"/>
      <c r="D36" s="8"/>
      <c r="E36" s="8"/>
      <c r="F36" s="93"/>
      <c r="G36" s="94"/>
      <c r="H36" s="95"/>
      <c r="I36" s="90"/>
      <c r="J36" s="90"/>
      <c r="K36" s="90"/>
      <c r="L36" s="90"/>
      <c r="M36" s="90"/>
      <c r="N36" s="67"/>
      <c r="O36" s="67"/>
      <c r="Q36" s="12">
        <f t="shared" si="1"/>
        <v>0</v>
      </c>
      <c r="R36" s="12">
        <f t="shared" si="2"/>
        <v>0</v>
      </c>
      <c r="W36" s="21" t="s">
        <v>428</v>
      </c>
      <c r="Z36" s="68" t="s">
        <v>471</v>
      </c>
    </row>
    <row r="37" spans="1:26" ht="16.5">
      <c r="A37" s="49">
        <v>13</v>
      </c>
      <c r="B37" s="50" t="str">
        <f t="shared" si="0"/>
        <v>Алюминий 881</v>
      </c>
      <c r="C37" s="8"/>
      <c r="D37" s="8"/>
      <c r="E37" s="8"/>
      <c r="F37" s="93"/>
      <c r="G37" s="94"/>
      <c r="H37" s="95"/>
      <c r="I37" s="90"/>
      <c r="J37" s="90"/>
      <c r="K37" s="90"/>
      <c r="L37" s="90"/>
      <c r="M37" s="90"/>
      <c r="N37" s="67"/>
      <c r="O37" s="67"/>
      <c r="Q37" s="12">
        <f t="shared" si="1"/>
        <v>0</v>
      </c>
      <c r="R37" s="12">
        <f t="shared" si="2"/>
        <v>0</v>
      </c>
      <c r="W37" s="18" t="s">
        <v>411</v>
      </c>
      <c r="Z37" s="68" t="s">
        <v>472</v>
      </c>
    </row>
    <row r="38" spans="1:26" ht="16.5">
      <c r="A38" s="51">
        <v>14</v>
      </c>
      <c r="B38" s="50" t="str">
        <f t="shared" si="0"/>
        <v>Алюминий 881</v>
      </c>
      <c r="C38" s="8"/>
      <c r="D38" s="8"/>
      <c r="E38" s="8"/>
      <c r="F38" s="93"/>
      <c r="G38" s="94"/>
      <c r="H38" s="95"/>
      <c r="I38" s="90"/>
      <c r="J38" s="90"/>
      <c r="K38" s="90"/>
      <c r="L38" s="90"/>
      <c r="M38" s="90"/>
      <c r="N38" s="67"/>
      <c r="O38" s="67"/>
      <c r="Q38" s="12">
        <f t="shared" si="1"/>
        <v>0</v>
      </c>
      <c r="R38" s="12">
        <f t="shared" si="2"/>
        <v>0</v>
      </c>
      <c r="W38" s="22" t="s">
        <v>410</v>
      </c>
      <c r="Z38" s="68" t="s">
        <v>473</v>
      </c>
    </row>
    <row r="39" spans="1:26" ht="16.5">
      <c r="A39" s="52">
        <v>15</v>
      </c>
      <c r="B39" s="50" t="str">
        <f t="shared" si="0"/>
        <v>Алюминий 881</v>
      </c>
      <c r="C39" s="8"/>
      <c r="D39" s="8"/>
      <c r="E39" s="8"/>
      <c r="F39" s="93"/>
      <c r="G39" s="94"/>
      <c r="H39" s="95"/>
      <c r="I39" s="90"/>
      <c r="J39" s="90"/>
      <c r="K39" s="90"/>
      <c r="L39" s="90"/>
      <c r="M39" s="90"/>
      <c r="N39" s="67"/>
      <c r="O39" s="67"/>
      <c r="Q39" s="12">
        <f t="shared" si="1"/>
        <v>0</v>
      </c>
      <c r="R39" s="12">
        <f t="shared" si="2"/>
        <v>0</v>
      </c>
      <c r="W39" s="14" t="s">
        <v>304</v>
      </c>
      <c r="Z39" s="68" t="s">
        <v>474</v>
      </c>
    </row>
    <row r="40" spans="1:26" ht="16.5">
      <c r="A40" s="49">
        <v>16</v>
      </c>
      <c r="B40" s="50" t="str">
        <f t="shared" si="0"/>
        <v>Алюминий 881</v>
      </c>
      <c r="C40" s="8"/>
      <c r="D40" s="8"/>
      <c r="E40" s="8"/>
      <c r="F40" s="93"/>
      <c r="G40" s="94"/>
      <c r="H40" s="95"/>
      <c r="I40" s="90"/>
      <c r="J40" s="90"/>
      <c r="K40" s="90"/>
      <c r="L40" s="90"/>
      <c r="M40" s="90"/>
      <c r="N40" s="67"/>
      <c r="O40" s="67"/>
      <c r="Q40" s="12">
        <f t="shared" si="1"/>
        <v>0</v>
      </c>
      <c r="R40" s="12">
        <f t="shared" si="2"/>
        <v>0</v>
      </c>
      <c r="W40" s="18" t="s">
        <v>334</v>
      </c>
      <c r="Z40" s="68" t="s">
        <v>475</v>
      </c>
    </row>
    <row r="41" spans="1:26" ht="16.5">
      <c r="A41" s="51">
        <v>17</v>
      </c>
      <c r="B41" s="50" t="str">
        <f t="shared" si="0"/>
        <v>Алюминий 881</v>
      </c>
      <c r="C41" s="8"/>
      <c r="D41" s="8"/>
      <c r="E41" s="8"/>
      <c r="F41" s="93"/>
      <c r="G41" s="94"/>
      <c r="H41" s="95"/>
      <c r="I41" s="90"/>
      <c r="J41" s="90"/>
      <c r="K41" s="90"/>
      <c r="L41" s="90"/>
      <c r="M41" s="90"/>
      <c r="N41" s="67"/>
      <c r="O41" s="67"/>
      <c r="Q41" s="12">
        <f t="shared" si="1"/>
        <v>0</v>
      </c>
      <c r="R41" s="12">
        <f t="shared" si="2"/>
        <v>0</v>
      </c>
      <c r="W41" s="14" t="s">
        <v>263</v>
      </c>
      <c r="Z41" s="68" t="s">
        <v>476</v>
      </c>
    </row>
    <row r="42" spans="1:26" ht="16.5">
      <c r="A42" s="52">
        <v>18</v>
      </c>
      <c r="B42" s="50" t="str">
        <f t="shared" si="0"/>
        <v>Алюминий 881</v>
      </c>
      <c r="C42" s="8"/>
      <c r="D42" s="8"/>
      <c r="E42" s="8"/>
      <c r="F42" s="93"/>
      <c r="G42" s="94"/>
      <c r="H42" s="95"/>
      <c r="I42" s="90"/>
      <c r="J42" s="90"/>
      <c r="K42" s="90"/>
      <c r="L42" s="90"/>
      <c r="M42" s="90"/>
      <c r="N42" s="67"/>
      <c r="O42" s="67"/>
      <c r="Q42" s="12">
        <f t="shared" si="1"/>
        <v>0</v>
      </c>
      <c r="R42" s="12">
        <f t="shared" si="2"/>
        <v>0</v>
      </c>
      <c r="W42" s="14" t="s">
        <v>279</v>
      </c>
      <c r="Z42" s="68" t="s">
        <v>477</v>
      </c>
    </row>
    <row r="43" spans="1:26" ht="16.5">
      <c r="A43" s="49">
        <v>19</v>
      </c>
      <c r="B43" s="50" t="str">
        <f t="shared" si="0"/>
        <v>Алюминий 881</v>
      </c>
      <c r="C43" s="8"/>
      <c r="D43" s="8"/>
      <c r="E43" s="8"/>
      <c r="F43" s="93"/>
      <c r="G43" s="94"/>
      <c r="H43" s="95"/>
      <c r="I43" s="90"/>
      <c r="J43" s="90"/>
      <c r="K43" s="90"/>
      <c r="L43" s="90"/>
      <c r="M43" s="90"/>
      <c r="N43" s="67"/>
      <c r="O43" s="67"/>
      <c r="Q43" s="12">
        <f t="shared" si="1"/>
        <v>0</v>
      </c>
      <c r="R43" s="12">
        <f t="shared" si="2"/>
        <v>0</v>
      </c>
      <c r="W43" s="18" t="s">
        <v>348</v>
      </c>
      <c r="Z43" s="68" t="s">
        <v>478</v>
      </c>
    </row>
    <row r="44" spans="1:26" ht="16.5">
      <c r="A44" s="51">
        <v>20</v>
      </c>
      <c r="B44" s="50" t="str">
        <f t="shared" si="0"/>
        <v>Алюминий 881</v>
      </c>
      <c r="C44" s="8"/>
      <c r="D44" s="8"/>
      <c r="E44" s="8"/>
      <c r="F44" s="93"/>
      <c r="G44" s="94"/>
      <c r="H44" s="95"/>
      <c r="I44" s="90"/>
      <c r="J44" s="90"/>
      <c r="K44" s="90"/>
      <c r="L44" s="90"/>
      <c r="M44" s="90"/>
      <c r="N44" s="67"/>
      <c r="O44" s="67"/>
      <c r="Q44" s="12">
        <f t="shared" si="1"/>
        <v>0</v>
      </c>
      <c r="R44" s="12">
        <f t="shared" si="2"/>
        <v>0</v>
      </c>
      <c r="W44" s="18" t="s">
        <v>374</v>
      </c>
      <c r="Z44" s="68" t="s">
        <v>479</v>
      </c>
    </row>
    <row r="45" spans="1:26" ht="16.5">
      <c r="A45" s="52">
        <v>21</v>
      </c>
      <c r="B45" s="50" t="str">
        <f t="shared" si="0"/>
        <v>Алюминий 881</v>
      </c>
      <c r="C45" s="8"/>
      <c r="D45" s="8"/>
      <c r="E45" s="8"/>
      <c r="F45" s="93"/>
      <c r="G45" s="94"/>
      <c r="H45" s="95"/>
      <c r="I45" s="90"/>
      <c r="J45" s="90"/>
      <c r="K45" s="90"/>
      <c r="L45" s="90"/>
      <c r="M45" s="90"/>
      <c r="N45" s="67"/>
      <c r="O45" s="67"/>
      <c r="Q45" s="12">
        <f t="shared" si="1"/>
        <v>0</v>
      </c>
      <c r="R45" s="12">
        <f t="shared" si="2"/>
        <v>0</v>
      </c>
      <c r="W45" s="18" t="s">
        <v>341</v>
      </c>
      <c r="Z45" s="68" t="s">
        <v>480</v>
      </c>
    </row>
    <row r="46" spans="1:26" ht="16.5">
      <c r="A46" s="49">
        <v>22</v>
      </c>
      <c r="B46" s="50" t="str">
        <f t="shared" si="0"/>
        <v>Алюминий 881</v>
      </c>
      <c r="C46" s="8"/>
      <c r="D46" s="8"/>
      <c r="E46" s="8"/>
      <c r="F46" s="93"/>
      <c r="G46" s="94"/>
      <c r="H46" s="95"/>
      <c r="I46" s="90"/>
      <c r="J46" s="90"/>
      <c r="K46" s="90"/>
      <c r="L46" s="90"/>
      <c r="M46" s="90"/>
      <c r="N46" s="67"/>
      <c r="O46" s="67"/>
      <c r="Q46" s="12">
        <f t="shared" si="1"/>
        <v>0</v>
      </c>
      <c r="R46" s="12">
        <f t="shared" si="2"/>
        <v>0</v>
      </c>
      <c r="W46" s="18" t="s">
        <v>349</v>
      </c>
      <c r="Z46" s="68" t="s">
        <v>481</v>
      </c>
    </row>
    <row r="47" spans="1:26" ht="16.5">
      <c r="A47" s="51">
        <v>23</v>
      </c>
      <c r="B47" s="50" t="str">
        <f t="shared" si="0"/>
        <v>Алюминий 881</v>
      </c>
      <c r="C47" s="8"/>
      <c r="D47" s="8"/>
      <c r="E47" s="8"/>
      <c r="F47" s="93"/>
      <c r="G47" s="94"/>
      <c r="H47" s="95"/>
      <c r="I47" s="90"/>
      <c r="J47" s="90"/>
      <c r="K47" s="90"/>
      <c r="L47" s="90"/>
      <c r="M47" s="90"/>
      <c r="N47" s="67"/>
      <c r="O47" s="67"/>
      <c r="Q47" s="12">
        <f t="shared" si="1"/>
        <v>0</v>
      </c>
      <c r="R47" s="12">
        <f t="shared" si="2"/>
        <v>0</v>
      </c>
      <c r="W47" s="16" t="s">
        <v>403</v>
      </c>
      <c r="Z47" s="68" t="s">
        <v>482</v>
      </c>
    </row>
    <row r="48" spans="1:26" ht="16.5">
      <c r="A48" s="52">
        <v>24</v>
      </c>
      <c r="B48" s="50" t="str">
        <f t="shared" si="0"/>
        <v>Алюминий 881</v>
      </c>
      <c r="C48" s="8"/>
      <c r="D48" s="8"/>
      <c r="E48" s="8"/>
      <c r="F48" s="93"/>
      <c r="G48" s="94"/>
      <c r="H48" s="95"/>
      <c r="I48" s="90"/>
      <c r="J48" s="90"/>
      <c r="K48" s="90"/>
      <c r="L48" s="90"/>
      <c r="M48" s="90"/>
      <c r="N48" s="67"/>
      <c r="O48" s="67"/>
      <c r="Q48" s="12">
        <f t="shared" si="1"/>
        <v>0</v>
      </c>
      <c r="R48" s="12">
        <f t="shared" si="2"/>
        <v>0</v>
      </c>
      <c r="W48" s="18" t="s">
        <v>343</v>
      </c>
      <c r="Z48" s="68" t="s">
        <v>483</v>
      </c>
    </row>
    <row r="49" spans="1:26" ht="16.5">
      <c r="A49" s="49">
        <v>25</v>
      </c>
      <c r="B49" s="50" t="str">
        <f t="shared" si="0"/>
        <v>Алюминий 881</v>
      </c>
      <c r="C49" s="8"/>
      <c r="D49" s="8"/>
      <c r="E49" s="8"/>
      <c r="F49" s="93"/>
      <c r="G49" s="94"/>
      <c r="H49" s="95"/>
      <c r="I49" s="90"/>
      <c r="J49" s="90"/>
      <c r="K49" s="90"/>
      <c r="L49" s="90"/>
      <c r="M49" s="90"/>
      <c r="N49" s="67"/>
      <c r="O49" s="67"/>
      <c r="Q49" s="12">
        <f t="shared" si="1"/>
        <v>0</v>
      </c>
      <c r="R49" s="12">
        <f t="shared" si="2"/>
        <v>0</v>
      </c>
      <c r="W49" s="18" t="s">
        <v>361</v>
      </c>
      <c r="Z49" s="68" t="s">
        <v>484</v>
      </c>
    </row>
    <row r="50" spans="1:26" ht="16.5">
      <c r="A50" s="51">
        <v>26</v>
      </c>
      <c r="B50" s="50" t="str">
        <f t="shared" si="0"/>
        <v>Алюминий 881</v>
      </c>
      <c r="C50" s="8"/>
      <c r="D50" s="8"/>
      <c r="E50" s="8"/>
      <c r="F50" s="93"/>
      <c r="G50" s="94"/>
      <c r="H50" s="95"/>
      <c r="I50" s="90"/>
      <c r="J50" s="90"/>
      <c r="K50" s="90"/>
      <c r="L50" s="90"/>
      <c r="M50" s="90"/>
      <c r="N50" s="67"/>
      <c r="O50" s="67"/>
      <c r="Q50" s="12">
        <f t="shared" si="1"/>
        <v>0</v>
      </c>
      <c r="R50" s="12">
        <f t="shared" si="2"/>
        <v>0</v>
      </c>
      <c r="W50" s="18" t="s">
        <v>362</v>
      </c>
      <c r="Z50" s="68" t="s">
        <v>485</v>
      </c>
    </row>
    <row r="51" spans="1:26" ht="16.5">
      <c r="A51" s="52">
        <v>27</v>
      </c>
      <c r="B51" s="50" t="str">
        <f t="shared" si="0"/>
        <v>Алюминий 881</v>
      </c>
      <c r="C51" s="8"/>
      <c r="D51" s="8"/>
      <c r="E51" s="8"/>
      <c r="F51" s="93"/>
      <c r="G51" s="94"/>
      <c r="H51" s="95"/>
      <c r="I51" s="90"/>
      <c r="J51" s="90"/>
      <c r="K51" s="90"/>
      <c r="L51" s="90"/>
      <c r="M51" s="90"/>
      <c r="N51" s="67"/>
      <c r="O51" s="67"/>
      <c r="Q51" s="12">
        <f t="shared" si="1"/>
        <v>0</v>
      </c>
      <c r="R51" s="12">
        <f t="shared" si="2"/>
        <v>0</v>
      </c>
      <c r="W51" s="14" t="s">
        <v>29</v>
      </c>
      <c r="Z51" s="68" t="s">
        <v>486</v>
      </c>
    </row>
    <row r="52" spans="1:26" ht="16.5">
      <c r="A52" s="49">
        <v>28</v>
      </c>
      <c r="B52" s="50" t="str">
        <f t="shared" si="0"/>
        <v>Алюминий 881</v>
      </c>
      <c r="C52" s="8"/>
      <c r="D52" s="8"/>
      <c r="E52" s="8"/>
      <c r="F52" s="93"/>
      <c r="G52" s="94"/>
      <c r="H52" s="95"/>
      <c r="I52" s="90"/>
      <c r="J52" s="90"/>
      <c r="K52" s="90"/>
      <c r="L52" s="90"/>
      <c r="M52" s="90"/>
      <c r="N52" s="67"/>
      <c r="O52" s="67"/>
      <c r="Q52" s="12">
        <f t="shared" si="1"/>
        <v>0</v>
      </c>
      <c r="R52" s="12">
        <f t="shared" si="2"/>
        <v>0</v>
      </c>
      <c r="W52" s="21" t="s">
        <v>416</v>
      </c>
      <c r="Z52" s="68" t="s">
        <v>487</v>
      </c>
    </row>
    <row r="53" spans="1:26" ht="16.5">
      <c r="A53" s="51">
        <v>29</v>
      </c>
      <c r="B53" s="50" t="str">
        <f t="shared" si="0"/>
        <v>Алюминий 881</v>
      </c>
      <c r="C53" s="8"/>
      <c r="D53" s="8"/>
      <c r="E53" s="8"/>
      <c r="F53" s="93"/>
      <c r="G53" s="94"/>
      <c r="H53" s="95"/>
      <c r="I53" s="90"/>
      <c r="J53" s="90"/>
      <c r="K53" s="90"/>
      <c r="L53" s="90"/>
      <c r="M53" s="90"/>
      <c r="N53" s="67"/>
      <c r="O53" s="67"/>
      <c r="Q53" s="12">
        <f t="shared" si="1"/>
        <v>0</v>
      </c>
      <c r="R53" s="12">
        <f t="shared" si="2"/>
        <v>0</v>
      </c>
      <c r="W53" s="21" t="s">
        <v>415</v>
      </c>
      <c r="Z53" s="68" t="s">
        <v>488</v>
      </c>
    </row>
    <row r="54" spans="1:26" ht="16.5">
      <c r="A54" s="52">
        <v>30</v>
      </c>
      <c r="B54" s="50" t="str">
        <f t="shared" si="0"/>
        <v>Алюминий 881</v>
      </c>
      <c r="C54" s="8"/>
      <c r="D54" s="8"/>
      <c r="E54" s="8"/>
      <c r="F54" s="93"/>
      <c r="G54" s="94"/>
      <c r="H54" s="95"/>
      <c r="I54" s="90"/>
      <c r="J54" s="90"/>
      <c r="K54" s="90"/>
      <c r="L54" s="90"/>
      <c r="M54" s="90"/>
      <c r="N54" s="67"/>
      <c r="O54" s="67"/>
      <c r="Q54" s="12">
        <f t="shared" si="1"/>
        <v>0</v>
      </c>
      <c r="R54" s="12">
        <f t="shared" si="2"/>
        <v>0</v>
      </c>
      <c r="W54" s="23" t="s">
        <v>408</v>
      </c>
      <c r="Z54" s="68" t="s">
        <v>489</v>
      </c>
    </row>
    <row r="55" spans="1:26" ht="16.5">
      <c r="A55" s="49">
        <v>31</v>
      </c>
      <c r="B55" s="50" t="str">
        <f t="shared" si="0"/>
        <v>Алюминий 881</v>
      </c>
      <c r="C55" s="8"/>
      <c r="D55" s="8"/>
      <c r="E55" s="8"/>
      <c r="F55" s="93"/>
      <c r="G55" s="94"/>
      <c r="H55" s="95"/>
      <c r="I55" s="90"/>
      <c r="J55" s="90"/>
      <c r="K55" s="90"/>
      <c r="L55" s="90"/>
      <c r="M55" s="90"/>
      <c r="N55" s="67"/>
      <c r="O55" s="67"/>
      <c r="Q55" s="12">
        <f t="shared" si="1"/>
        <v>0</v>
      </c>
      <c r="R55" s="12">
        <f t="shared" si="2"/>
        <v>0</v>
      </c>
      <c r="W55" s="23" t="s">
        <v>406</v>
      </c>
      <c r="Z55" s="68" t="s">
        <v>490</v>
      </c>
    </row>
    <row r="56" spans="1:26" ht="16.5">
      <c r="A56" s="51">
        <v>32</v>
      </c>
      <c r="B56" s="50" t="str">
        <f t="shared" si="0"/>
        <v>Алюминий 881</v>
      </c>
      <c r="C56" s="8"/>
      <c r="D56" s="8"/>
      <c r="E56" s="8"/>
      <c r="F56" s="93"/>
      <c r="G56" s="94"/>
      <c r="H56" s="95"/>
      <c r="I56" s="90"/>
      <c r="J56" s="90"/>
      <c r="K56" s="90"/>
      <c r="L56" s="90"/>
      <c r="M56" s="90"/>
      <c r="N56" s="67"/>
      <c r="O56" s="67"/>
      <c r="Q56" s="12">
        <f t="shared" si="1"/>
        <v>0</v>
      </c>
      <c r="R56" s="12">
        <f t="shared" si="2"/>
        <v>0</v>
      </c>
      <c r="W56" s="23" t="s">
        <v>407</v>
      </c>
      <c r="Z56" s="68" t="s">
        <v>491</v>
      </c>
    </row>
    <row r="57" spans="1:26" ht="16.5">
      <c r="A57" s="52">
        <v>33</v>
      </c>
      <c r="B57" s="50" t="str">
        <f t="shared" si="0"/>
        <v>Алюминий 881</v>
      </c>
      <c r="C57" s="8"/>
      <c r="D57" s="8"/>
      <c r="E57" s="8"/>
      <c r="F57" s="93"/>
      <c r="G57" s="94"/>
      <c r="H57" s="95"/>
      <c r="I57" s="90"/>
      <c r="J57" s="90"/>
      <c r="K57" s="90"/>
      <c r="L57" s="90"/>
      <c r="M57" s="90"/>
      <c r="N57" s="67"/>
      <c r="O57" s="67"/>
      <c r="Q57" s="12">
        <f t="shared" si="1"/>
        <v>0</v>
      </c>
      <c r="R57" s="12">
        <f t="shared" si="2"/>
        <v>0</v>
      </c>
      <c r="W57" s="14" t="s">
        <v>44</v>
      </c>
      <c r="Z57" s="68" t="s">
        <v>492</v>
      </c>
    </row>
    <row r="58" spans="1:26" ht="16.5">
      <c r="A58" s="49">
        <v>34</v>
      </c>
      <c r="B58" s="50" t="str">
        <f t="shared" si="0"/>
        <v>Алюминий 881</v>
      </c>
      <c r="C58" s="8"/>
      <c r="D58" s="8"/>
      <c r="E58" s="8"/>
      <c r="F58" s="93"/>
      <c r="G58" s="94"/>
      <c r="H58" s="95"/>
      <c r="I58" s="90"/>
      <c r="J58" s="90"/>
      <c r="K58" s="90"/>
      <c r="L58" s="90"/>
      <c r="M58" s="90"/>
      <c r="N58" s="67"/>
      <c r="O58" s="67"/>
      <c r="Q58" s="12">
        <f t="shared" si="1"/>
        <v>0</v>
      </c>
      <c r="R58" s="12">
        <f t="shared" si="2"/>
        <v>0</v>
      </c>
      <c r="W58" s="18" t="s">
        <v>384</v>
      </c>
      <c r="Z58" s="68" t="s">
        <v>493</v>
      </c>
    </row>
    <row r="59" spans="1:26" ht="16.5">
      <c r="A59" s="51">
        <v>35</v>
      </c>
      <c r="B59" s="50" t="str">
        <f t="shared" si="0"/>
        <v>Алюминий 881</v>
      </c>
      <c r="C59" s="8"/>
      <c r="D59" s="8"/>
      <c r="E59" s="8"/>
      <c r="F59" s="93"/>
      <c r="G59" s="94"/>
      <c r="H59" s="95"/>
      <c r="I59" s="90"/>
      <c r="J59" s="90"/>
      <c r="K59" s="90"/>
      <c r="L59" s="90"/>
      <c r="M59" s="90"/>
      <c r="N59" s="67"/>
      <c r="O59" s="67"/>
      <c r="Q59" s="12">
        <f t="shared" si="1"/>
        <v>0</v>
      </c>
      <c r="R59" s="12">
        <f t="shared" si="2"/>
        <v>0</v>
      </c>
      <c r="W59" s="18" t="s">
        <v>383</v>
      </c>
      <c r="Z59" s="68" t="s">
        <v>494</v>
      </c>
    </row>
    <row r="60" spans="1:26" ht="16.5">
      <c r="A60" s="52">
        <v>36</v>
      </c>
      <c r="B60" s="50" t="str">
        <f t="shared" si="0"/>
        <v>Алюминий 881</v>
      </c>
      <c r="C60" s="8"/>
      <c r="D60" s="8"/>
      <c r="E60" s="8"/>
      <c r="F60" s="93"/>
      <c r="G60" s="94"/>
      <c r="H60" s="95"/>
      <c r="I60" s="90"/>
      <c r="J60" s="90"/>
      <c r="K60" s="90"/>
      <c r="L60" s="90"/>
      <c r="M60" s="90"/>
      <c r="N60" s="67"/>
      <c r="O60" s="67"/>
      <c r="Q60" s="12">
        <f t="shared" si="1"/>
        <v>0</v>
      </c>
      <c r="R60" s="12">
        <f t="shared" si="2"/>
        <v>0</v>
      </c>
      <c r="W60" s="18" t="s">
        <v>385</v>
      </c>
      <c r="Z60" s="68" t="s">
        <v>495</v>
      </c>
    </row>
    <row r="61" spans="1:26" ht="16.5">
      <c r="A61" s="49">
        <v>37</v>
      </c>
      <c r="B61" s="50" t="str">
        <f t="shared" si="0"/>
        <v>Алюминий 881</v>
      </c>
      <c r="C61" s="8"/>
      <c r="D61" s="8"/>
      <c r="E61" s="8"/>
      <c r="F61" s="93"/>
      <c r="G61" s="94"/>
      <c r="H61" s="95"/>
      <c r="I61" s="90"/>
      <c r="J61" s="90"/>
      <c r="K61" s="90"/>
      <c r="L61" s="90"/>
      <c r="M61" s="90"/>
      <c r="N61" s="67"/>
      <c r="O61" s="67"/>
      <c r="Q61" s="12">
        <f t="shared" si="1"/>
        <v>0</v>
      </c>
      <c r="R61" s="12">
        <f t="shared" si="2"/>
        <v>0</v>
      </c>
      <c r="W61" s="16" t="s">
        <v>327</v>
      </c>
      <c r="Z61" s="68" t="s">
        <v>496</v>
      </c>
    </row>
    <row r="62" spans="1:26" ht="16.5">
      <c r="A62" s="51">
        <v>38</v>
      </c>
      <c r="B62" s="50" t="str">
        <f t="shared" si="0"/>
        <v>Алюминий 881</v>
      </c>
      <c r="C62" s="8"/>
      <c r="D62" s="8"/>
      <c r="E62" s="8"/>
      <c r="F62" s="93"/>
      <c r="G62" s="94"/>
      <c r="H62" s="95"/>
      <c r="I62" s="90"/>
      <c r="J62" s="90"/>
      <c r="K62" s="90"/>
      <c r="L62" s="90"/>
      <c r="M62" s="90"/>
      <c r="N62" s="67"/>
      <c r="O62" s="67"/>
      <c r="Q62" s="12">
        <f t="shared" si="1"/>
        <v>0</v>
      </c>
      <c r="R62" s="12">
        <f t="shared" si="2"/>
        <v>0</v>
      </c>
      <c r="W62" s="14" t="s">
        <v>80</v>
      </c>
      <c r="Z62" s="68" t="s">
        <v>497</v>
      </c>
    </row>
    <row r="63" spans="1:26" ht="16.5">
      <c r="A63" s="52">
        <v>39</v>
      </c>
      <c r="B63" s="50" t="str">
        <f t="shared" si="0"/>
        <v>Алюминий 881</v>
      </c>
      <c r="C63" s="8"/>
      <c r="D63" s="8"/>
      <c r="E63" s="8"/>
      <c r="F63" s="93"/>
      <c r="G63" s="94"/>
      <c r="H63" s="95"/>
      <c r="I63" s="90"/>
      <c r="J63" s="90"/>
      <c r="K63" s="90"/>
      <c r="L63" s="90"/>
      <c r="M63" s="90"/>
      <c r="N63" s="67"/>
      <c r="O63" s="67"/>
      <c r="Q63" s="12">
        <f t="shared" si="1"/>
        <v>0</v>
      </c>
      <c r="R63" s="12">
        <f t="shared" si="2"/>
        <v>0</v>
      </c>
      <c r="W63" s="14" t="s">
        <v>21</v>
      </c>
      <c r="Z63" s="68" t="s">
        <v>498</v>
      </c>
    </row>
    <row r="64" spans="1:26" ht="16.5">
      <c r="A64" s="49">
        <v>40</v>
      </c>
      <c r="B64" s="50" t="str">
        <f t="shared" si="0"/>
        <v>Алюминий 881</v>
      </c>
      <c r="C64" s="8"/>
      <c r="D64" s="8"/>
      <c r="E64" s="8"/>
      <c r="F64" s="93"/>
      <c r="G64" s="94"/>
      <c r="H64" s="95"/>
      <c r="I64" s="90"/>
      <c r="J64" s="90"/>
      <c r="K64" s="90"/>
      <c r="L64" s="90"/>
      <c r="M64" s="90"/>
      <c r="N64" s="67"/>
      <c r="O64" s="67"/>
      <c r="Q64" s="12">
        <f t="shared" si="1"/>
        <v>0</v>
      </c>
      <c r="R64" s="12">
        <f t="shared" si="2"/>
        <v>0</v>
      </c>
      <c r="W64" s="14" t="s">
        <v>297</v>
      </c>
      <c r="Z64" s="68" t="s">
        <v>499</v>
      </c>
    </row>
    <row r="65" spans="1:26" ht="16.5">
      <c r="A65" s="51">
        <v>41</v>
      </c>
      <c r="B65" s="50" t="str">
        <f t="shared" si="0"/>
        <v>Алюминий 881</v>
      </c>
      <c r="C65" s="8"/>
      <c r="D65" s="8"/>
      <c r="E65" s="8"/>
      <c r="F65" s="93"/>
      <c r="G65" s="94"/>
      <c r="H65" s="95"/>
      <c r="I65" s="90"/>
      <c r="J65" s="90"/>
      <c r="K65" s="90"/>
      <c r="L65" s="90"/>
      <c r="M65" s="90"/>
      <c r="N65" s="67"/>
      <c r="O65" s="67"/>
      <c r="Q65" s="12">
        <f t="shared" si="1"/>
        <v>0</v>
      </c>
      <c r="R65" s="12">
        <f t="shared" si="2"/>
        <v>0</v>
      </c>
      <c r="W65" s="14" t="s">
        <v>95</v>
      </c>
      <c r="Z65" s="68" t="s">
        <v>500</v>
      </c>
    </row>
    <row r="66" spans="1:26" ht="16.5">
      <c r="A66" s="52">
        <v>42</v>
      </c>
      <c r="B66" s="50" t="str">
        <f t="shared" si="0"/>
        <v>Алюминий 881</v>
      </c>
      <c r="C66" s="8"/>
      <c r="D66" s="8"/>
      <c r="E66" s="8"/>
      <c r="F66" s="93"/>
      <c r="G66" s="94"/>
      <c r="H66" s="95"/>
      <c r="I66" s="90"/>
      <c r="J66" s="90"/>
      <c r="K66" s="90"/>
      <c r="L66" s="90"/>
      <c r="M66" s="90"/>
      <c r="N66" s="67"/>
      <c r="O66" s="67"/>
      <c r="Q66" s="12">
        <f t="shared" si="1"/>
        <v>0</v>
      </c>
      <c r="R66" s="12">
        <f t="shared" si="2"/>
        <v>0</v>
      </c>
      <c r="W66" s="14" t="s">
        <v>49</v>
      </c>
      <c r="Z66" s="68" t="s">
        <v>501</v>
      </c>
    </row>
    <row r="67" spans="1:26" ht="16.5">
      <c r="A67" s="49">
        <v>43</v>
      </c>
      <c r="B67" s="50" t="str">
        <f t="shared" si="0"/>
        <v>Алюминий 881</v>
      </c>
      <c r="C67" s="8"/>
      <c r="D67" s="8"/>
      <c r="E67" s="8"/>
      <c r="F67" s="93"/>
      <c r="G67" s="94"/>
      <c r="H67" s="95"/>
      <c r="I67" s="90"/>
      <c r="J67" s="90"/>
      <c r="K67" s="90"/>
      <c r="L67" s="90"/>
      <c r="M67" s="90"/>
      <c r="N67" s="67"/>
      <c r="O67" s="67"/>
      <c r="Q67" s="12">
        <f t="shared" si="1"/>
        <v>0</v>
      </c>
      <c r="R67" s="12">
        <f t="shared" si="2"/>
        <v>0</v>
      </c>
      <c r="W67" s="14" t="s">
        <v>54</v>
      </c>
      <c r="Z67" s="68" t="s">
        <v>502</v>
      </c>
    </row>
    <row r="68" spans="1:26" ht="16.5">
      <c r="A68" s="51">
        <v>44</v>
      </c>
      <c r="B68" s="50" t="str">
        <f t="shared" si="0"/>
        <v>Алюминий 881</v>
      </c>
      <c r="C68" s="8"/>
      <c r="D68" s="8"/>
      <c r="E68" s="8"/>
      <c r="F68" s="93"/>
      <c r="G68" s="94"/>
      <c r="H68" s="95"/>
      <c r="I68" s="90"/>
      <c r="J68" s="90"/>
      <c r="K68" s="90"/>
      <c r="L68" s="90"/>
      <c r="M68" s="90"/>
      <c r="N68" s="67"/>
      <c r="O68" s="67"/>
      <c r="Q68" s="12">
        <f t="shared" si="1"/>
        <v>0</v>
      </c>
      <c r="R68" s="12">
        <f t="shared" si="2"/>
        <v>0</v>
      </c>
      <c r="W68" s="14" t="s">
        <v>59</v>
      </c>
      <c r="Z68" s="68" t="s">
        <v>503</v>
      </c>
    </row>
    <row r="69" spans="1:26" ht="16.5">
      <c r="A69" s="52">
        <v>45</v>
      </c>
      <c r="B69" s="50" t="str">
        <f t="shared" si="0"/>
        <v>Алюминий 881</v>
      </c>
      <c r="C69" s="8"/>
      <c r="D69" s="8"/>
      <c r="E69" s="8"/>
      <c r="F69" s="93"/>
      <c r="G69" s="94"/>
      <c r="H69" s="95"/>
      <c r="I69" s="90"/>
      <c r="J69" s="90"/>
      <c r="K69" s="90"/>
      <c r="L69" s="90"/>
      <c r="M69" s="90"/>
      <c r="N69" s="67"/>
      <c r="O69" s="67"/>
      <c r="Q69" s="12">
        <f t="shared" si="1"/>
        <v>0</v>
      </c>
      <c r="R69" s="12">
        <f t="shared" si="2"/>
        <v>0</v>
      </c>
      <c r="W69" s="14" t="s">
        <v>100</v>
      </c>
      <c r="Z69" s="68" t="s">
        <v>504</v>
      </c>
    </row>
    <row r="70" spans="1:26" ht="16.5">
      <c r="A70" s="49">
        <v>46</v>
      </c>
      <c r="B70" s="50" t="str">
        <f t="shared" si="0"/>
        <v>Алюминий 881</v>
      </c>
      <c r="C70" s="8"/>
      <c r="D70" s="8"/>
      <c r="E70" s="8"/>
      <c r="F70" s="93"/>
      <c r="G70" s="94"/>
      <c r="H70" s="95"/>
      <c r="I70" s="90"/>
      <c r="J70" s="90"/>
      <c r="K70" s="90"/>
      <c r="L70" s="90"/>
      <c r="M70" s="90"/>
      <c r="N70" s="67"/>
      <c r="O70" s="67"/>
      <c r="Q70" s="12">
        <f t="shared" si="1"/>
        <v>0</v>
      </c>
      <c r="R70" s="12">
        <f t="shared" si="2"/>
        <v>0</v>
      </c>
      <c r="W70" s="14" t="s">
        <v>64</v>
      </c>
      <c r="Z70" s="68" t="s">
        <v>505</v>
      </c>
    </row>
    <row r="71" spans="1:26" ht="16.5">
      <c r="A71" s="51">
        <v>47</v>
      </c>
      <c r="B71" s="50" t="str">
        <f t="shared" si="0"/>
        <v>Алюминий 881</v>
      </c>
      <c r="C71" s="8"/>
      <c r="D71" s="8"/>
      <c r="E71" s="8"/>
      <c r="F71" s="93"/>
      <c r="G71" s="94"/>
      <c r="H71" s="95"/>
      <c r="I71" s="90"/>
      <c r="J71" s="90"/>
      <c r="K71" s="90"/>
      <c r="L71" s="90"/>
      <c r="M71" s="90"/>
      <c r="N71" s="67"/>
      <c r="O71" s="67"/>
      <c r="Q71" s="12">
        <f t="shared" si="1"/>
        <v>0</v>
      </c>
      <c r="R71" s="12">
        <f t="shared" si="2"/>
        <v>0</v>
      </c>
      <c r="W71" s="14" t="s">
        <v>69</v>
      </c>
      <c r="Z71" s="68" t="s">
        <v>506</v>
      </c>
    </row>
    <row r="72" spans="1:26" ht="16.5">
      <c r="A72" s="52">
        <v>48</v>
      </c>
      <c r="B72" s="50" t="str">
        <f t="shared" si="0"/>
        <v>Алюминий 881</v>
      </c>
      <c r="C72" s="8"/>
      <c r="D72" s="8"/>
      <c r="E72" s="8"/>
      <c r="F72" s="93"/>
      <c r="G72" s="94"/>
      <c r="H72" s="95"/>
      <c r="I72" s="90"/>
      <c r="J72" s="90"/>
      <c r="K72" s="90"/>
      <c r="L72" s="90"/>
      <c r="M72" s="90"/>
      <c r="N72" s="67"/>
      <c r="O72" s="67"/>
      <c r="Q72" s="12">
        <f t="shared" si="1"/>
        <v>0</v>
      </c>
      <c r="R72" s="12">
        <f t="shared" si="2"/>
        <v>0</v>
      </c>
      <c r="W72" s="14" t="s">
        <v>266</v>
      </c>
      <c r="Z72" s="68" t="s">
        <v>507</v>
      </c>
    </row>
    <row r="73" spans="1:26" ht="16.5">
      <c r="A73" s="49">
        <v>49</v>
      </c>
      <c r="B73" s="50" t="str">
        <f t="shared" si="0"/>
        <v>Алюминий 881</v>
      </c>
      <c r="C73" s="8"/>
      <c r="D73" s="8"/>
      <c r="E73" s="8"/>
      <c r="F73" s="93"/>
      <c r="G73" s="94"/>
      <c r="H73" s="95"/>
      <c r="I73" s="90"/>
      <c r="J73" s="90"/>
      <c r="K73" s="90"/>
      <c r="L73" s="90"/>
      <c r="M73" s="90"/>
      <c r="N73" s="67"/>
      <c r="O73" s="67"/>
      <c r="Q73" s="12">
        <f t="shared" si="1"/>
        <v>0</v>
      </c>
      <c r="R73" s="12">
        <f t="shared" si="2"/>
        <v>0</v>
      </c>
      <c r="W73" s="14" t="s">
        <v>306</v>
      </c>
      <c r="Z73" s="68" t="s">
        <v>508</v>
      </c>
    </row>
    <row r="74" spans="1:26" ht="16.5">
      <c r="A74" s="51">
        <v>50</v>
      </c>
      <c r="B74" s="50" t="str">
        <f t="shared" si="0"/>
        <v>Алюминий 881</v>
      </c>
      <c r="C74" s="8"/>
      <c r="D74" s="8"/>
      <c r="E74" s="8"/>
      <c r="F74" s="93"/>
      <c r="G74" s="94"/>
      <c r="H74" s="95"/>
      <c r="I74" s="90"/>
      <c r="J74" s="90"/>
      <c r="K74" s="90"/>
      <c r="L74" s="90"/>
      <c r="M74" s="90"/>
      <c r="N74" s="67"/>
      <c r="O74" s="67"/>
      <c r="Q74" s="12">
        <f t="shared" si="1"/>
        <v>0</v>
      </c>
      <c r="R74" s="12">
        <f t="shared" si="2"/>
        <v>0</v>
      </c>
      <c r="W74" s="14" t="s">
        <v>79</v>
      </c>
      <c r="Z74" s="68" t="s">
        <v>509</v>
      </c>
    </row>
    <row r="75" spans="1:26" ht="16.5">
      <c r="A75" s="52">
        <v>51</v>
      </c>
      <c r="B75" s="50" t="str">
        <f t="shared" si="0"/>
        <v>Алюминий 881</v>
      </c>
      <c r="C75" s="8"/>
      <c r="D75" s="8"/>
      <c r="E75" s="8"/>
      <c r="F75" s="93"/>
      <c r="G75" s="94"/>
      <c r="H75" s="95"/>
      <c r="I75" s="90"/>
      <c r="J75" s="90"/>
      <c r="K75" s="90"/>
      <c r="L75" s="90"/>
      <c r="M75" s="90"/>
      <c r="N75" s="67"/>
      <c r="O75" s="67"/>
      <c r="Q75" s="12">
        <f t="shared" si="1"/>
        <v>0</v>
      </c>
      <c r="R75" s="12">
        <f t="shared" si="2"/>
        <v>0</v>
      </c>
      <c r="W75" s="18" t="s">
        <v>380</v>
      </c>
      <c r="Z75" s="68" t="s">
        <v>510</v>
      </c>
    </row>
    <row r="76" spans="1:26" ht="16.5">
      <c r="A76" s="49">
        <v>52</v>
      </c>
      <c r="B76" s="50" t="str">
        <f t="shared" si="0"/>
        <v>Алюминий 881</v>
      </c>
      <c r="C76" s="8"/>
      <c r="D76" s="8"/>
      <c r="E76" s="8"/>
      <c r="F76" s="93"/>
      <c r="G76" s="94"/>
      <c r="H76" s="95"/>
      <c r="I76" s="90"/>
      <c r="J76" s="90"/>
      <c r="K76" s="90"/>
      <c r="L76" s="90"/>
      <c r="M76" s="90"/>
      <c r="N76" s="67"/>
      <c r="O76" s="67"/>
      <c r="Q76" s="12">
        <f t="shared" si="1"/>
        <v>0</v>
      </c>
      <c r="R76" s="12">
        <f t="shared" si="2"/>
        <v>0</v>
      </c>
      <c r="W76" s="14" t="s">
        <v>109</v>
      </c>
      <c r="Z76" s="68" t="s">
        <v>511</v>
      </c>
    </row>
    <row r="77" spans="1:26" ht="16.5">
      <c r="A77" s="51">
        <v>53</v>
      </c>
      <c r="B77" s="50" t="str">
        <f t="shared" si="0"/>
        <v>Алюминий 881</v>
      </c>
      <c r="C77" s="8"/>
      <c r="D77" s="8"/>
      <c r="E77" s="8"/>
      <c r="F77" s="93"/>
      <c r="G77" s="94"/>
      <c r="H77" s="95"/>
      <c r="I77" s="90"/>
      <c r="J77" s="90"/>
      <c r="K77" s="90"/>
      <c r="L77" s="90"/>
      <c r="M77" s="90"/>
      <c r="N77" s="67"/>
      <c r="O77" s="67"/>
      <c r="Q77" s="12">
        <f t="shared" si="1"/>
        <v>0</v>
      </c>
      <c r="R77" s="12">
        <f t="shared" si="2"/>
        <v>0</v>
      </c>
      <c r="W77" s="18" t="s">
        <v>353</v>
      </c>
      <c r="Z77" s="68" t="s">
        <v>512</v>
      </c>
    </row>
    <row r="78" spans="1:26" ht="16.5">
      <c r="A78" s="52">
        <v>54</v>
      </c>
      <c r="B78" s="50" t="str">
        <f t="shared" si="0"/>
        <v>Алюминий 881</v>
      </c>
      <c r="C78" s="8"/>
      <c r="D78" s="8"/>
      <c r="E78" s="8"/>
      <c r="F78" s="93"/>
      <c r="G78" s="94"/>
      <c r="H78" s="95"/>
      <c r="I78" s="90"/>
      <c r="J78" s="90"/>
      <c r="K78" s="90"/>
      <c r="L78" s="90"/>
      <c r="M78" s="90"/>
      <c r="N78" s="67"/>
      <c r="O78" s="67"/>
      <c r="Q78" s="12">
        <f t="shared" si="1"/>
        <v>0</v>
      </c>
      <c r="R78" s="12">
        <f t="shared" si="2"/>
        <v>0</v>
      </c>
      <c r="W78" s="18" t="s">
        <v>350</v>
      </c>
      <c r="Z78" s="68" t="s">
        <v>513</v>
      </c>
    </row>
    <row r="79" spans="1:26" ht="16.5">
      <c r="A79" s="49">
        <v>55</v>
      </c>
      <c r="B79" s="50" t="str">
        <f t="shared" si="0"/>
        <v>Алюминий 881</v>
      </c>
      <c r="C79" s="8"/>
      <c r="D79" s="8"/>
      <c r="E79" s="8"/>
      <c r="F79" s="93"/>
      <c r="G79" s="94"/>
      <c r="H79" s="95"/>
      <c r="I79" s="90"/>
      <c r="J79" s="90"/>
      <c r="K79" s="90"/>
      <c r="L79" s="90"/>
      <c r="M79" s="90"/>
      <c r="N79" s="67"/>
      <c r="O79" s="67"/>
      <c r="Q79" s="12">
        <f t="shared" si="1"/>
        <v>0</v>
      </c>
      <c r="R79" s="12">
        <f t="shared" si="2"/>
        <v>0</v>
      </c>
      <c r="W79" s="21" t="s">
        <v>417</v>
      </c>
      <c r="Z79" s="68" t="s">
        <v>514</v>
      </c>
    </row>
    <row r="80" spans="1:26" ht="16.5">
      <c r="A80" s="51">
        <v>56</v>
      </c>
      <c r="B80" s="50" t="str">
        <f t="shared" si="0"/>
        <v>Алюминий 881</v>
      </c>
      <c r="C80" s="8"/>
      <c r="D80" s="8"/>
      <c r="E80" s="8"/>
      <c r="F80" s="93"/>
      <c r="G80" s="94"/>
      <c r="H80" s="95"/>
      <c r="I80" s="90"/>
      <c r="J80" s="90"/>
      <c r="K80" s="90"/>
      <c r="L80" s="90"/>
      <c r="M80" s="90"/>
      <c r="N80" s="67"/>
      <c r="O80" s="67"/>
      <c r="Q80" s="12">
        <f t="shared" si="1"/>
        <v>0</v>
      </c>
      <c r="R80" s="12">
        <f t="shared" si="2"/>
        <v>0</v>
      </c>
      <c r="W80" s="21" t="s">
        <v>419</v>
      </c>
      <c r="Z80" s="68" t="s">
        <v>515</v>
      </c>
    </row>
    <row r="81" spans="1:26" ht="16.5">
      <c r="A81" s="52">
        <v>57</v>
      </c>
      <c r="B81" s="50" t="str">
        <f t="shared" si="0"/>
        <v>Алюминий 881</v>
      </c>
      <c r="C81" s="8"/>
      <c r="D81" s="8"/>
      <c r="E81" s="8"/>
      <c r="F81" s="93"/>
      <c r="G81" s="94"/>
      <c r="H81" s="95"/>
      <c r="I81" s="90"/>
      <c r="J81" s="90"/>
      <c r="K81" s="90"/>
      <c r="L81" s="90"/>
      <c r="M81" s="90"/>
      <c r="N81" s="67"/>
      <c r="O81" s="67"/>
      <c r="Q81" s="12">
        <f t="shared" si="1"/>
        <v>0</v>
      </c>
      <c r="R81" s="12">
        <f t="shared" si="2"/>
        <v>0</v>
      </c>
      <c r="W81" s="21" t="s">
        <v>418</v>
      </c>
      <c r="Z81" s="68" t="s">
        <v>516</v>
      </c>
    </row>
    <row r="82" spans="1:26" ht="16.5">
      <c r="A82" s="49">
        <v>58</v>
      </c>
      <c r="B82" s="50" t="str">
        <f t="shared" si="0"/>
        <v>Алюминий 881</v>
      </c>
      <c r="C82" s="8"/>
      <c r="D82" s="8"/>
      <c r="E82" s="8"/>
      <c r="F82" s="93"/>
      <c r="G82" s="94"/>
      <c r="H82" s="95"/>
      <c r="I82" s="90"/>
      <c r="J82" s="90"/>
      <c r="K82" s="90"/>
      <c r="L82" s="90"/>
      <c r="M82" s="90"/>
      <c r="N82" s="67"/>
      <c r="O82" s="67"/>
      <c r="Q82" s="12">
        <f t="shared" si="1"/>
        <v>0</v>
      </c>
      <c r="R82" s="12">
        <f t="shared" si="2"/>
        <v>0</v>
      </c>
      <c r="W82" s="14" t="s">
        <v>112</v>
      </c>
      <c r="Z82" s="68" t="s">
        <v>517</v>
      </c>
    </row>
    <row r="83" spans="1:26" ht="16.5">
      <c r="A83" s="51">
        <v>59</v>
      </c>
      <c r="B83" s="50" t="str">
        <f t="shared" si="0"/>
        <v>Алюминий 881</v>
      </c>
      <c r="C83" s="8"/>
      <c r="D83" s="8"/>
      <c r="E83" s="8"/>
      <c r="F83" s="93"/>
      <c r="G83" s="94"/>
      <c r="H83" s="95"/>
      <c r="I83" s="90"/>
      <c r="J83" s="90"/>
      <c r="K83" s="90"/>
      <c r="L83" s="90"/>
      <c r="M83" s="90"/>
      <c r="N83" s="67"/>
      <c r="O83" s="67"/>
      <c r="Q83" s="12">
        <f t="shared" si="1"/>
        <v>0</v>
      </c>
      <c r="R83" s="12">
        <f t="shared" si="2"/>
        <v>0</v>
      </c>
      <c r="W83" s="18" t="s">
        <v>409</v>
      </c>
      <c r="Z83" s="68" t="s">
        <v>518</v>
      </c>
    </row>
    <row r="84" spans="1:26" ht="16.5">
      <c r="A84" s="52">
        <v>60</v>
      </c>
      <c r="B84" s="50" t="str">
        <f t="shared" si="0"/>
        <v>Алюминий 881</v>
      </c>
      <c r="C84" s="8"/>
      <c r="D84" s="8"/>
      <c r="E84" s="8"/>
      <c r="F84" s="93"/>
      <c r="G84" s="94"/>
      <c r="H84" s="95"/>
      <c r="I84" s="90"/>
      <c r="J84" s="90"/>
      <c r="K84" s="90"/>
      <c r="L84" s="90"/>
      <c r="M84" s="90"/>
      <c r="N84" s="67"/>
      <c r="O84" s="67"/>
      <c r="Q84" s="12">
        <f t="shared" si="1"/>
        <v>0</v>
      </c>
      <c r="R84" s="12">
        <f t="shared" si="2"/>
        <v>0</v>
      </c>
      <c r="W84" s="21" t="s">
        <v>424</v>
      </c>
      <c r="Z84" s="68" t="s">
        <v>519</v>
      </c>
    </row>
    <row r="85" spans="1:26" ht="16.5">
      <c r="A85" s="51">
        <v>61</v>
      </c>
      <c r="B85" s="50" t="str">
        <f t="shared" si="0"/>
        <v>Алюминий 881</v>
      </c>
      <c r="C85" s="8"/>
      <c r="D85" s="8"/>
      <c r="E85" s="9"/>
      <c r="F85" s="93"/>
      <c r="G85" s="94"/>
      <c r="H85" s="95"/>
      <c r="I85" s="90"/>
      <c r="J85" s="90"/>
      <c r="K85" s="90"/>
      <c r="L85" s="90"/>
      <c r="M85" s="90"/>
      <c r="N85" s="67"/>
      <c r="O85" s="67"/>
      <c r="Q85" s="12">
        <f t="shared" si="1"/>
        <v>0</v>
      </c>
      <c r="R85" s="12">
        <f t="shared" si="2"/>
        <v>0</v>
      </c>
      <c r="W85" s="21" t="s">
        <v>422</v>
      </c>
      <c r="Z85" s="68" t="s">
        <v>520</v>
      </c>
    </row>
    <row r="86" spans="1:26" ht="16.5">
      <c r="A86" s="52">
        <v>62</v>
      </c>
      <c r="B86" s="50" t="str">
        <f t="shared" si="0"/>
        <v>Алюминий 881</v>
      </c>
      <c r="C86" s="8"/>
      <c r="D86" s="8"/>
      <c r="E86" s="9"/>
      <c r="F86" s="93"/>
      <c r="G86" s="94"/>
      <c r="H86" s="95"/>
      <c r="I86" s="90"/>
      <c r="J86" s="90"/>
      <c r="K86" s="90"/>
      <c r="L86" s="90"/>
      <c r="M86" s="90"/>
      <c r="N86" s="67"/>
      <c r="O86" s="67"/>
      <c r="Q86" s="12">
        <f t="shared" si="1"/>
        <v>0</v>
      </c>
      <c r="R86" s="12">
        <f t="shared" si="2"/>
        <v>0</v>
      </c>
      <c r="W86" s="21" t="s">
        <v>423</v>
      </c>
      <c r="Z86" s="68" t="s">
        <v>521</v>
      </c>
    </row>
    <row r="87" spans="1:26" ht="16.5">
      <c r="A87" s="51">
        <v>63</v>
      </c>
      <c r="B87" s="50" t="str">
        <f t="shared" si="0"/>
        <v>Алюминий 881</v>
      </c>
      <c r="C87" s="8"/>
      <c r="D87" s="8"/>
      <c r="E87" s="9"/>
      <c r="F87" s="93"/>
      <c r="G87" s="94"/>
      <c r="H87" s="95"/>
      <c r="I87" s="90"/>
      <c r="J87" s="90"/>
      <c r="K87" s="90"/>
      <c r="L87" s="90"/>
      <c r="M87" s="90"/>
      <c r="N87" s="67"/>
      <c r="O87" s="67"/>
      <c r="Q87" s="12">
        <f t="shared" si="1"/>
        <v>0</v>
      </c>
      <c r="R87" s="12">
        <f t="shared" si="2"/>
        <v>0</v>
      </c>
      <c r="W87" s="18" t="s">
        <v>369</v>
      </c>
      <c r="Z87" s="68" t="s">
        <v>522</v>
      </c>
    </row>
    <row r="88" spans="1:26" ht="16.5">
      <c r="A88" s="52">
        <v>64</v>
      </c>
      <c r="B88" s="50" t="str">
        <f t="shared" si="0"/>
        <v>Алюминий 881</v>
      </c>
      <c r="C88" s="8"/>
      <c r="D88" s="8"/>
      <c r="E88" s="9"/>
      <c r="F88" s="93"/>
      <c r="G88" s="94"/>
      <c r="H88" s="95"/>
      <c r="I88" s="90"/>
      <c r="J88" s="90"/>
      <c r="K88" s="90"/>
      <c r="L88" s="90"/>
      <c r="M88" s="90"/>
      <c r="N88" s="67"/>
      <c r="O88" s="67"/>
      <c r="Q88" s="12">
        <f t="shared" si="1"/>
        <v>0</v>
      </c>
      <c r="R88" s="12">
        <f t="shared" si="2"/>
        <v>0</v>
      </c>
      <c r="W88" s="14" t="s">
        <v>98</v>
      </c>
      <c r="Z88" s="68" t="s">
        <v>523</v>
      </c>
    </row>
    <row r="89" spans="1:26" ht="16.5">
      <c r="A89" s="51">
        <v>65</v>
      </c>
      <c r="B89" s="50" t="str">
        <f t="shared" si="0"/>
        <v>Алюминий 881</v>
      </c>
      <c r="C89" s="8"/>
      <c r="D89" s="8"/>
      <c r="E89" s="9"/>
      <c r="F89" s="93"/>
      <c r="G89" s="94"/>
      <c r="H89" s="95"/>
      <c r="I89" s="90"/>
      <c r="J89" s="90"/>
      <c r="K89" s="90"/>
      <c r="L89" s="90"/>
      <c r="M89" s="90"/>
      <c r="N89" s="67"/>
      <c r="O89" s="67"/>
      <c r="Q89" s="12">
        <f t="shared" si="1"/>
        <v>0</v>
      </c>
      <c r="R89" s="12">
        <f t="shared" si="2"/>
        <v>0</v>
      </c>
      <c r="W89" s="14" t="s">
        <v>89</v>
      </c>
      <c r="Z89" s="68" t="s">
        <v>524</v>
      </c>
    </row>
    <row r="90" spans="1:26" ht="16.5">
      <c r="A90" s="52">
        <v>66</v>
      </c>
      <c r="B90" s="50" t="str">
        <f t="shared" ref="B90:B114" si="3">$C$14</f>
        <v>Алюминий 881</v>
      </c>
      <c r="C90" s="8"/>
      <c r="D90" s="8"/>
      <c r="E90" s="9"/>
      <c r="F90" s="93"/>
      <c r="G90" s="94"/>
      <c r="H90" s="95"/>
      <c r="I90" s="90"/>
      <c r="J90" s="90"/>
      <c r="K90" s="90"/>
      <c r="L90" s="90"/>
      <c r="M90" s="90"/>
      <c r="N90" s="67"/>
      <c r="O90" s="67"/>
      <c r="Q90" s="12">
        <f t="shared" ref="Q90:Q114" si="4">(C90*D90)/1000000*E90</f>
        <v>0</v>
      </c>
      <c r="R90" s="12">
        <f t="shared" ref="R90:R114" si="5">((C90*F90)/1000+(D90*I90)/1000)*E90</f>
        <v>0</v>
      </c>
      <c r="W90" s="23" t="s">
        <v>357</v>
      </c>
      <c r="Z90" s="68" t="s">
        <v>525</v>
      </c>
    </row>
    <row r="91" spans="1:26" ht="16.5">
      <c r="A91" s="51">
        <v>67</v>
      </c>
      <c r="B91" s="50" t="str">
        <f t="shared" si="3"/>
        <v>Алюминий 881</v>
      </c>
      <c r="C91" s="8"/>
      <c r="D91" s="8"/>
      <c r="E91" s="9"/>
      <c r="F91" s="93"/>
      <c r="G91" s="94"/>
      <c r="H91" s="95"/>
      <c r="I91" s="90"/>
      <c r="J91" s="90"/>
      <c r="K91" s="90"/>
      <c r="L91" s="90"/>
      <c r="M91" s="90"/>
      <c r="N91" s="67"/>
      <c r="O91" s="67"/>
      <c r="Q91" s="12">
        <f t="shared" si="4"/>
        <v>0</v>
      </c>
      <c r="R91" s="12">
        <f t="shared" si="5"/>
        <v>0</v>
      </c>
      <c r="W91" s="23" t="s">
        <v>355</v>
      </c>
      <c r="Z91" s="68" t="s">
        <v>526</v>
      </c>
    </row>
    <row r="92" spans="1:26" ht="16.5">
      <c r="A92" s="52">
        <v>68</v>
      </c>
      <c r="B92" s="50" t="str">
        <f t="shared" si="3"/>
        <v>Алюминий 881</v>
      </c>
      <c r="C92" s="8"/>
      <c r="D92" s="8"/>
      <c r="E92" s="9"/>
      <c r="F92" s="93"/>
      <c r="G92" s="94"/>
      <c r="H92" s="95"/>
      <c r="I92" s="90"/>
      <c r="J92" s="90"/>
      <c r="K92" s="90"/>
      <c r="L92" s="90"/>
      <c r="M92" s="90"/>
      <c r="N92" s="67"/>
      <c r="O92" s="67"/>
      <c r="Q92" s="12">
        <f t="shared" si="4"/>
        <v>0</v>
      </c>
      <c r="R92" s="12">
        <f t="shared" si="5"/>
        <v>0</v>
      </c>
      <c r="W92" s="23" t="s">
        <v>356</v>
      </c>
      <c r="Z92" s="68" t="s">
        <v>527</v>
      </c>
    </row>
    <row r="93" spans="1:26" ht="16.5">
      <c r="A93" s="51">
        <v>69</v>
      </c>
      <c r="B93" s="50" t="str">
        <f t="shared" si="3"/>
        <v>Алюминий 881</v>
      </c>
      <c r="C93" s="8"/>
      <c r="D93" s="8"/>
      <c r="E93" s="9"/>
      <c r="F93" s="93"/>
      <c r="G93" s="94"/>
      <c r="H93" s="95"/>
      <c r="I93" s="90"/>
      <c r="J93" s="90"/>
      <c r="K93" s="90"/>
      <c r="L93" s="90"/>
      <c r="M93" s="90"/>
      <c r="N93" s="67"/>
      <c r="O93" s="67"/>
      <c r="Q93" s="12">
        <f t="shared" si="4"/>
        <v>0</v>
      </c>
      <c r="R93" s="12">
        <f t="shared" si="5"/>
        <v>0</v>
      </c>
      <c r="W93" s="23" t="s">
        <v>358</v>
      </c>
      <c r="Z93" s="68" t="s">
        <v>528</v>
      </c>
    </row>
    <row r="94" spans="1:26" ht="16.5">
      <c r="A94" s="52">
        <v>70</v>
      </c>
      <c r="B94" s="50" t="str">
        <f t="shared" si="3"/>
        <v>Алюминий 881</v>
      </c>
      <c r="C94" s="8"/>
      <c r="D94" s="8"/>
      <c r="E94" s="9"/>
      <c r="F94" s="93"/>
      <c r="G94" s="94"/>
      <c r="H94" s="95"/>
      <c r="I94" s="90"/>
      <c r="J94" s="90"/>
      <c r="K94" s="90"/>
      <c r="L94" s="90"/>
      <c r="M94" s="90"/>
      <c r="N94" s="67"/>
      <c r="O94" s="67"/>
      <c r="Q94" s="12">
        <f t="shared" si="4"/>
        <v>0</v>
      </c>
      <c r="R94" s="12">
        <f t="shared" si="5"/>
        <v>0</v>
      </c>
      <c r="W94" s="18" t="s">
        <v>354</v>
      </c>
      <c r="Z94" s="68" t="s">
        <v>529</v>
      </c>
    </row>
    <row r="95" spans="1:26" ht="16.5">
      <c r="A95" s="51">
        <v>71</v>
      </c>
      <c r="B95" s="50" t="str">
        <f t="shared" si="3"/>
        <v>Алюминий 881</v>
      </c>
      <c r="C95" s="8"/>
      <c r="D95" s="8"/>
      <c r="E95" s="9"/>
      <c r="F95" s="93"/>
      <c r="G95" s="94"/>
      <c r="H95" s="95"/>
      <c r="I95" s="90"/>
      <c r="J95" s="90"/>
      <c r="K95" s="90"/>
      <c r="L95" s="90"/>
      <c r="M95" s="90"/>
      <c r="N95" s="67"/>
      <c r="O95" s="67"/>
      <c r="Q95" s="12">
        <f t="shared" si="4"/>
        <v>0</v>
      </c>
      <c r="R95" s="12">
        <f t="shared" si="5"/>
        <v>0</v>
      </c>
      <c r="W95" s="14" t="s">
        <v>113</v>
      </c>
      <c r="Z95" s="68" t="s">
        <v>530</v>
      </c>
    </row>
    <row r="96" spans="1:26" ht="16.5">
      <c r="A96" s="52">
        <v>72</v>
      </c>
      <c r="B96" s="50" t="str">
        <f t="shared" si="3"/>
        <v>Алюминий 881</v>
      </c>
      <c r="C96" s="8"/>
      <c r="D96" s="8"/>
      <c r="E96" s="9"/>
      <c r="F96" s="93"/>
      <c r="G96" s="94"/>
      <c r="H96" s="95"/>
      <c r="I96" s="90"/>
      <c r="J96" s="90"/>
      <c r="K96" s="90"/>
      <c r="L96" s="90"/>
      <c r="M96" s="90"/>
      <c r="N96" s="67"/>
      <c r="O96" s="67"/>
      <c r="Q96" s="12">
        <f t="shared" si="4"/>
        <v>0</v>
      </c>
      <c r="R96" s="12">
        <f t="shared" si="5"/>
        <v>0</v>
      </c>
      <c r="W96" s="18" t="s">
        <v>338</v>
      </c>
      <c r="Z96" s="68" t="s">
        <v>531</v>
      </c>
    </row>
    <row r="97" spans="1:26" ht="16.5">
      <c r="A97" s="51">
        <v>73</v>
      </c>
      <c r="B97" s="50" t="str">
        <f t="shared" si="3"/>
        <v>Алюминий 881</v>
      </c>
      <c r="C97" s="8"/>
      <c r="D97" s="8"/>
      <c r="E97" s="9"/>
      <c r="F97" s="93"/>
      <c r="G97" s="94"/>
      <c r="H97" s="95"/>
      <c r="I97" s="90"/>
      <c r="J97" s="90"/>
      <c r="K97" s="90"/>
      <c r="L97" s="90"/>
      <c r="M97" s="90"/>
      <c r="N97" s="67"/>
      <c r="O97" s="67"/>
      <c r="Q97" s="12">
        <f t="shared" si="4"/>
        <v>0</v>
      </c>
      <c r="R97" s="12">
        <f t="shared" si="5"/>
        <v>0</v>
      </c>
      <c r="W97" s="14" t="s">
        <v>284</v>
      </c>
      <c r="Z97" s="68" t="s">
        <v>532</v>
      </c>
    </row>
    <row r="98" spans="1:26" ht="16.5">
      <c r="A98" s="52">
        <v>74</v>
      </c>
      <c r="B98" s="50" t="str">
        <f t="shared" si="3"/>
        <v>Алюминий 881</v>
      </c>
      <c r="C98" s="8"/>
      <c r="D98" s="8"/>
      <c r="E98" s="9"/>
      <c r="F98" s="93"/>
      <c r="G98" s="94"/>
      <c r="H98" s="95"/>
      <c r="I98" s="90"/>
      <c r="J98" s="90"/>
      <c r="K98" s="90"/>
      <c r="L98" s="90"/>
      <c r="M98" s="90"/>
      <c r="N98" s="67"/>
      <c r="O98" s="67"/>
      <c r="Q98" s="12">
        <f t="shared" si="4"/>
        <v>0</v>
      </c>
      <c r="R98" s="12">
        <f t="shared" si="5"/>
        <v>0</v>
      </c>
      <c r="W98" s="14" t="s">
        <v>117</v>
      </c>
      <c r="Z98" s="68" t="s">
        <v>533</v>
      </c>
    </row>
    <row r="99" spans="1:26" ht="16.5">
      <c r="A99" s="51">
        <v>75</v>
      </c>
      <c r="B99" s="50" t="str">
        <f t="shared" si="3"/>
        <v>Алюминий 881</v>
      </c>
      <c r="C99" s="8"/>
      <c r="D99" s="8"/>
      <c r="E99" s="9"/>
      <c r="F99" s="93"/>
      <c r="G99" s="94"/>
      <c r="H99" s="95"/>
      <c r="I99" s="90"/>
      <c r="J99" s="90"/>
      <c r="K99" s="90"/>
      <c r="L99" s="90"/>
      <c r="M99" s="90"/>
      <c r="N99" s="67"/>
      <c r="O99" s="67"/>
      <c r="Q99" s="12">
        <f t="shared" si="4"/>
        <v>0</v>
      </c>
      <c r="R99" s="12">
        <f t="shared" si="5"/>
        <v>0</v>
      </c>
      <c r="W99" s="18" t="s">
        <v>370</v>
      </c>
      <c r="Z99" s="68" t="s">
        <v>534</v>
      </c>
    </row>
    <row r="100" spans="1:26" ht="16.5">
      <c r="A100" s="52">
        <v>76</v>
      </c>
      <c r="B100" s="50" t="str">
        <f t="shared" si="3"/>
        <v>Алюминий 881</v>
      </c>
      <c r="C100" s="8"/>
      <c r="D100" s="8"/>
      <c r="E100" s="9"/>
      <c r="F100" s="93"/>
      <c r="G100" s="94"/>
      <c r="H100" s="95"/>
      <c r="I100" s="90"/>
      <c r="J100" s="90"/>
      <c r="K100" s="90"/>
      <c r="L100" s="90"/>
      <c r="M100" s="90"/>
      <c r="N100" s="67"/>
      <c r="O100" s="67"/>
      <c r="Q100" s="12">
        <f t="shared" si="4"/>
        <v>0</v>
      </c>
      <c r="R100" s="12">
        <f t="shared" si="5"/>
        <v>0</v>
      </c>
      <c r="W100" s="18" t="s">
        <v>371</v>
      </c>
      <c r="Z100" s="68" t="s">
        <v>535</v>
      </c>
    </row>
    <row r="101" spans="1:26" ht="16.5">
      <c r="A101" s="51">
        <v>77</v>
      </c>
      <c r="B101" s="50" t="str">
        <f t="shared" si="3"/>
        <v>Алюминий 881</v>
      </c>
      <c r="C101" s="8"/>
      <c r="D101" s="8"/>
      <c r="E101" s="9"/>
      <c r="F101" s="93"/>
      <c r="G101" s="94"/>
      <c r="H101" s="95"/>
      <c r="I101" s="90"/>
      <c r="J101" s="90"/>
      <c r="K101" s="90"/>
      <c r="L101" s="90"/>
      <c r="M101" s="90"/>
      <c r="N101" s="67"/>
      <c r="O101" s="67"/>
      <c r="Q101" s="12">
        <f t="shared" si="4"/>
        <v>0</v>
      </c>
      <c r="R101" s="12">
        <f t="shared" si="5"/>
        <v>0</v>
      </c>
      <c r="W101" s="14" t="s">
        <v>267</v>
      </c>
      <c r="Z101" s="68" t="s">
        <v>536</v>
      </c>
    </row>
    <row r="102" spans="1:26" ht="16.5">
      <c r="A102" s="52">
        <v>78</v>
      </c>
      <c r="B102" s="50" t="str">
        <f t="shared" si="3"/>
        <v>Алюминий 881</v>
      </c>
      <c r="C102" s="8"/>
      <c r="D102" s="8"/>
      <c r="E102" s="9"/>
      <c r="F102" s="93"/>
      <c r="G102" s="94"/>
      <c r="H102" s="95"/>
      <c r="I102" s="90"/>
      <c r="J102" s="90"/>
      <c r="K102" s="90"/>
      <c r="L102" s="90"/>
      <c r="M102" s="90"/>
      <c r="N102" s="67"/>
      <c r="O102" s="67"/>
      <c r="Q102" s="12">
        <f t="shared" si="4"/>
        <v>0</v>
      </c>
      <c r="R102" s="12">
        <f t="shared" si="5"/>
        <v>0</v>
      </c>
      <c r="W102" s="14" t="s">
        <v>270</v>
      </c>
      <c r="Z102" s="68" t="s">
        <v>537</v>
      </c>
    </row>
    <row r="103" spans="1:26" ht="16.5">
      <c r="A103" s="51">
        <v>79</v>
      </c>
      <c r="B103" s="50" t="str">
        <f t="shared" si="3"/>
        <v>Алюминий 881</v>
      </c>
      <c r="C103" s="8"/>
      <c r="D103" s="8"/>
      <c r="E103" s="9"/>
      <c r="F103" s="93"/>
      <c r="G103" s="94"/>
      <c r="H103" s="95"/>
      <c r="I103" s="90"/>
      <c r="J103" s="90"/>
      <c r="K103" s="90"/>
      <c r="L103" s="90"/>
      <c r="M103" s="90"/>
      <c r="N103" s="67"/>
      <c r="O103" s="67"/>
      <c r="Q103" s="12">
        <f t="shared" si="4"/>
        <v>0</v>
      </c>
      <c r="R103" s="12">
        <f t="shared" si="5"/>
        <v>0</v>
      </c>
      <c r="W103" s="14" t="s">
        <v>129</v>
      </c>
      <c r="Z103" s="68" t="s">
        <v>538</v>
      </c>
    </row>
    <row r="104" spans="1:26" ht="16.5">
      <c r="A104" s="52">
        <v>80</v>
      </c>
      <c r="B104" s="50" t="str">
        <f t="shared" si="3"/>
        <v>Алюминий 881</v>
      </c>
      <c r="C104" s="8"/>
      <c r="D104" s="8"/>
      <c r="E104" s="9"/>
      <c r="F104" s="93"/>
      <c r="G104" s="94"/>
      <c r="H104" s="95"/>
      <c r="I104" s="90"/>
      <c r="J104" s="90"/>
      <c r="K104" s="90"/>
      <c r="L104" s="90"/>
      <c r="M104" s="90"/>
      <c r="N104" s="67"/>
      <c r="O104" s="67"/>
      <c r="Q104" s="12">
        <f t="shared" si="4"/>
        <v>0</v>
      </c>
      <c r="R104" s="12">
        <f t="shared" si="5"/>
        <v>0</v>
      </c>
      <c r="W104" s="14" t="s">
        <v>74</v>
      </c>
      <c r="Z104" s="68" t="s">
        <v>539</v>
      </c>
    </row>
    <row r="105" spans="1:26" ht="16.5">
      <c r="A105" s="51">
        <v>81</v>
      </c>
      <c r="B105" s="50" t="str">
        <f t="shared" si="3"/>
        <v>Алюминий 881</v>
      </c>
      <c r="C105" s="8"/>
      <c r="D105" s="8"/>
      <c r="E105" s="9"/>
      <c r="F105" s="93"/>
      <c r="G105" s="94"/>
      <c r="H105" s="95"/>
      <c r="I105" s="90"/>
      <c r="J105" s="90"/>
      <c r="K105" s="90"/>
      <c r="L105" s="90"/>
      <c r="M105" s="90"/>
      <c r="N105" s="67"/>
      <c r="O105" s="67"/>
      <c r="Q105" s="12">
        <f t="shared" si="4"/>
        <v>0</v>
      </c>
      <c r="R105" s="12">
        <f t="shared" si="5"/>
        <v>0</v>
      </c>
      <c r="W105" s="18" t="s">
        <v>337</v>
      </c>
      <c r="Z105" s="68" t="s">
        <v>540</v>
      </c>
    </row>
    <row r="106" spans="1:26" ht="16.5">
      <c r="A106" s="52">
        <v>82</v>
      </c>
      <c r="B106" s="50" t="str">
        <f t="shared" si="3"/>
        <v>Алюминий 881</v>
      </c>
      <c r="C106" s="8"/>
      <c r="D106" s="8"/>
      <c r="E106" s="9"/>
      <c r="F106" s="93"/>
      <c r="G106" s="94"/>
      <c r="H106" s="95"/>
      <c r="I106" s="90"/>
      <c r="J106" s="90"/>
      <c r="K106" s="90"/>
      <c r="L106" s="90"/>
      <c r="M106" s="90"/>
      <c r="N106" s="67"/>
      <c r="O106" s="67"/>
      <c r="Q106" s="12">
        <f t="shared" si="4"/>
        <v>0</v>
      </c>
      <c r="R106" s="12">
        <f t="shared" si="5"/>
        <v>0</v>
      </c>
      <c r="W106" s="14" t="s">
        <v>103</v>
      </c>
      <c r="Z106" s="68" t="s">
        <v>541</v>
      </c>
    </row>
    <row r="107" spans="1:26" ht="16.5">
      <c r="A107" s="51">
        <v>83</v>
      </c>
      <c r="B107" s="50" t="str">
        <f t="shared" si="3"/>
        <v>Алюминий 881</v>
      </c>
      <c r="C107" s="8"/>
      <c r="D107" s="8"/>
      <c r="E107" s="9"/>
      <c r="F107" s="93"/>
      <c r="G107" s="94"/>
      <c r="H107" s="95"/>
      <c r="I107" s="90"/>
      <c r="J107" s="90"/>
      <c r="K107" s="90"/>
      <c r="L107" s="90"/>
      <c r="M107" s="90"/>
      <c r="N107" s="67"/>
      <c r="O107" s="67"/>
      <c r="Q107" s="12">
        <f t="shared" si="4"/>
        <v>0</v>
      </c>
      <c r="R107" s="12">
        <f t="shared" si="5"/>
        <v>0</v>
      </c>
      <c r="W107" s="14" t="s">
        <v>275</v>
      </c>
      <c r="Z107" s="68" t="s">
        <v>542</v>
      </c>
    </row>
    <row r="108" spans="1:26" ht="16.5">
      <c r="A108" s="52">
        <v>84</v>
      </c>
      <c r="B108" s="50" t="str">
        <f t="shared" si="3"/>
        <v>Алюминий 881</v>
      </c>
      <c r="C108" s="8"/>
      <c r="D108" s="8"/>
      <c r="E108" s="9"/>
      <c r="F108" s="93"/>
      <c r="G108" s="94"/>
      <c r="H108" s="95"/>
      <c r="I108" s="90"/>
      <c r="J108" s="90"/>
      <c r="K108" s="90"/>
      <c r="L108" s="90"/>
      <c r="M108" s="90"/>
      <c r="N108" s="67"/>
      <c r="O108" s="67"/>
      <c r="Q108" s="12">
        <f t="shared" si="4"/>
        <v>0</v>
      </c>
      <c r="R108" s="12">
        <f t="shared" si="5"/>
        <v>0</v>
      </c>
      <c r="W108" s="23" t="s">
        <v>359</v>
      </c>
      <c r="Z108" s="68" t="s">
        <v>543</v>
      </c>
    </row>
    <row r="109" spans="1:26" ht="16.5">
      <c r="A109" s="51">
        <v>85</v>
      </c>
      <c r="B109" s="50" t="str">
        <f t="shared" si="3"/>
        <v>Алюминий 881</v>
      </c>
      <c r="C109" s="8"/>
      <c r="D109" s="8"/>
      <c r="E109" s="9"/>
      <c r="F109" s="93"/>
      <c r="G109" s="94"/>
      <c r="H109" s="95"/>
      <c r="I109" s="90"/>
      <c r="J109" s="90"/>
      <c r="K109" s="90"/>
      <c r="L109" s="90"/>
      <c r="M109" s="90"/>
      <c r="N109" s="67"/>
      <c r="O109" s="67"/>
      <c r="Q109" s="12">
        <f t="shared" si="4"/>
        <v>0</v>
      </c>
      <c r="R109" s="12">
        <f t="shared" si="5"/>
        <v>0</v>
      </c>
      <c r="W109" s="14" t="s">
        <v>116</v>
      </c>
      <c r="Z109" s="68" t="s">
        <v>544</v>
      </c>
    </row>
    <row r="110" spans="1:26" ht="16.5">
      <c r="A110" s="52">
        <v>86</v>
      </c>
      <c r="B110" s="50" t="str">
        <f t="shared" si="3"/>
        <v>Алюминий 881</v>
      </c>
      <c r="C110" s="8"/>
      <c r="D110" s="8"/>
      <c r="E110" s="9"/>
      <c r="F110" s="93"/>
      <c r="G110" s="94"/>
      <c r="H110" s="95"/>
      <c r="I110" s="90"/>
      <c r="J110" s="90"/>
      <c r="K110" s="90"/>
      <c r="L110" s="90"/>
      <c r="M110" s="90"/>
      <c r="N110" s="67"/>
      <c r="O110" s="67"/>
      <c r="Q110" s="12">
        <f t="shared" si="4"/>
        <v>0</v>
      </c>
      <c r="R110" s="12">
        <f t="shared" si="5"/>
        <v>0</v>
      </c>
      <c r="W110" s="14" t="s">
        <v>88</v>
      </c>
      <c r="Z110" s="68" t="s">
        <v>545</v>
      </c>
    </row>
    <row r="111" spans="1:26" ht="16.5">
      <c r="A111" s="51">
        <v>87</v>
      </c>
      <c r="B111" s="50" t="str">
        <f t="shared" si="3"/>
        <v>Алюминий 881</v>
      </c>
      <c r="C111" s="8"/>
      <c r="D111" s="8"/>
      <c r="E111" s="9"/>
      <c r="F111" s="93"/>
      <c r="G111" s="94"/>
      <c r="H111" s="95"/>
      <c r="I111" s="90"/>
      <c r="J111" s="90"/>
      <c r="K111" s="90"/>
      <c r="L111" s="90"/>
      <c r="M111" s="90"/>
      <c r="N111" s="67"/>
      <c r="O111" s="67"/>
      <c r="Q111" s="12">
        <f t="shared" si="4"/>
        <v>0</v>
      </c>
      <c r="R111" s="12">
        <f t="shared" si="5"/>
        <v>0</v>
      </c>
      <c r="W111" s="21" t="s">
        <v>425</v>
      </c>
      <c r="Z111" s="68" t="s">
        <v>546</v>
      </c>
    </row>
    <row r="112" spans="1:26" ht="16.5">
      <c r="A112" s="52">
        <v>88</v>
      </c>
      <c r="B112" s="50" t="str">
        <f t="shared" si="3"/>
        <v>Алюминий 881</v>
      </c>
      <c r="C112" s="8"/>
      <c r="D112" s="8"/>
      <c r="E112" s="9"/>
      <c r="F112" s="93"/>
      <c r="G112" s="94"/>
      <c r="H112" s="95"/>
      <c r="I112" s="90"/>
      <c r="J112" s="90"/>
      <c r="K112" s="90"/>
      <c r="L112" s="90"/>
      <c r="M112" s="90"/>
      <c r="N112" s="67"/>
      <c r="O112" s="67"/>
      <c r="Q112" s="12">
        <f t="shared" si="4"/>
        <v>0</v>
      </c>
      <c r="R112" s="12">
        <f t="shared" si="5"/>
        <v>0</v>
      </c>
      <c r="W112" s="21" t="s">
        <v>427</v>
      </c>
      <c r="Z112" s="68" t="s">
        <v>547</v>
      </c>
    </row>
    <row r="113" spans="1:26" ht="16.5">
      <c r="A113" s="51">
        <v>89</v>
      </c>
      <c r="B113" s="50" t="str">
        <f t="shared" si="3"/>
        <v>Алюминий 881</v>
      </c>
      <c r="C113" s="8"/>
      <c r="D113" s="8"/>
      <c r="E113" s="9"/>
      <c r="F113" s="93"/>
      <c r="G113" s="94"/>
      <c r="H113" s="95"/>
      <c r="I113" s="90"/>
      <c r="J113" s="90"/>
      <c r="K113" s="90"/>
      <c r="L113" s="90"/>
      <c r="M113" s="90"/>
      <c r="N113" s="67"/>
      <c r="O113" s="67"/>
      <c r="Q113" s="12">
        <f t="shared" si="4"/>
        <v>0</v>
      </c>
      <c r="R113" s="12">
        <f t="shared" si="5"/>
        <v>0</v>
      </c>
      <c r="W113" s="21" t="s">
        <v>426</v>
      </c>
      <c r="Z113" s="68" t="s">
        <v>548</v>
      </c>
    </row>
    <row r="114" spans="1:26" ht="16.5">
      <c r="A114" s="52">
        <v>90</v>
      </c>
      <c r="B114" s="50" t="str">
        <f t="shared" si="3"/>
        <v>Алюминий 881</v>
      </c>
      <c r="C114" s="8"/>
      <c r="D114" s="8"/>
      <c r="E114" s="9"/>
      <c r="F114" s="93"/>
      <c r="G114" s="94"/>
      <c r="H114" s="95"/>
      <c r="I114" s="90"/>
      <c r="J114" s="90"/>
      <c r="K114" s="90"/>
      <c r="L114" s="90"/>
      <c r="M114" s="90"/>
      <c r="N114" s="67"/>
      <c r="O114" s="67"/>
      <c r="Q114" s="12">
        <f t="shared" si="4"/>
        <v>0</v>
      </c>
      <c r="R114" s="12">
        <f t="shared" si="5"/>
        <v>0</v>
      </c>
      <c r="W114" s="14" t="s">
        <v>265</v>
      </c>
      <c r="Z114" s="68" t="s">
        <v>549</v>
      </c>
    </row>
    <row r="115" spans="1:26" ht="16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2">
        <f>SUM(Q25:Q114)</f>
        <v>1</v>
      </c>
      <c r="R115" s="12">
        <f>SUM(R25:R114)*1.12</f>
        <v>3.3600000000000003</v>
      </c>
      <c r="W115" s="14" t="s">
        <v>93</v>
      </c>
      <c r="Z115" s="68" t="s">
        <v>550</v>
      </c>
    </row>
    <row r="116" spans="1:26" ht="16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W116" s="14" t="s">
        <v>141</v>
      </c>
      <c r="Z116" s="68" t="s">
        <v>551</v>
      </c>
    </row>
    <row r="117" spans="1:26" ht="16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W117" s="21" t="s">
        <v>421</v>
      </c>
      <c r="Z117" s="68" t="s">
        <v>552</v>
      </c>
    </row>
    <row r="118" spans="1:26" ht="16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W118" s="21" t="s">
        <v>420</v>
      </c>
      <c r="Z118" s="68" t="s">
        <v>553</v>
      </c>
    </row>
    <row r="119" spans="1:26" ht="16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W119" s="18" t="s">
        <v>363</v>
      </c>
      <c r="Z119" s="68" t="s">
        <v>554</v>
      </c>
    </row>
    <row r="120" spans="1:26" ht="16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W120" s="18" t="s">
        <v>360</v>
      </c>
      <c r="Z120" s="68" t="s">
        <v>555</v>
      </c>
    </row>
    <row r="121" spans="1:26" ht="16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W121" s="18" t="s">
        <v>386</v>
      </c>
      <c r="Z121" s="68" t="s">
        <v>556</v>
      </c>
    </row>
    <row r="122" spans="1:26" ht="16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W122" s="18" t="s">
        <v>387</v>
      </c>
      <c r="Z122" s="68" t="s">
        <v>557</v>
      </c>
    </row>
    <row r="123" spans="1:26" ht="16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W123" s="14" t="s">
        <v>305</v>
      </c>
      <c r="Z123" s="68" t="s">
        <v>558</v>
      </c>
    </row>
    <row r="124" spans="1:26" ht="16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W124" s="21" t="s">
        <v>414</v>
      </c>
      <c r="Z124" s="68" t="s">
        <v>559</v>
      </c>
    </row>
    <row r="125" spans="1:26" ht="16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W125" s="18" t="s">
        <v>366</v>
      </c>
      <c r="Z125" s="68" t="s">
        <v>560</v>
      </c>
    </row>
    <row r="126" spans="1:26" ht="16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W126" s="18" t="s">
        <v>367</v>
      </c>
      <c r="Z126" s="68" t="s">
        <v>561</v>
      </c>
    </row>
    <row r="127" spans="1:26" ht="16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W127" s="14" t="s">
        <v>286</v>
      </c>
      <c r="Z127" s="68" t="s">
        <v>562</v>
      </c>
    </row>
    <row r="128" spans="1:26" ht="16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W128" s="16" t="s">
        <v>401</v>
      </c>
      <c r="Z128" s="68" t="s">
        <v>563</v>
      </c>
    </row>
    <row r="129" spans="1:26" ht="16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W129" s="16" t="s">
        <v>321</v>
      </c>
      <c r="Z129" s="68" t="s">
        <v>564</v>
      </c>
    </row>
    <row r="130" spans="1:26" ht="16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W130" s="16" t="s">
        <v>326</v>
      </c>
      <c r="Z130" s="68" t="s">
        <v>565</v>
      </c>
    </row>
    <row r="131" spans="1:26" ht="16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W131" s="14" t="s">
        <v>293</v>
      </c>
      <c r="Z131" s="68" t="s">
        <v>566</v>
      </c>
    </row>
    <row r="132" spans="1:26" ht="16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W132" s="14" t="s">
        <v>274</v>
      </c>
      <c r="Z132" s="68" t="s">
        <v>567</v>
      </c>
    </row>
    <row r="133" spans="1:26" ht="16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W133" s="14" t="s">
        <v>38</v>
      </c>
      <c r="Z133" s="68" t="s">
        <v>568</v>
      </c>
    </row>
    <row r="134" spans="1:26" ht="16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W134" s="14" t="s">
        <v>288</v>
      </c>
      <c r="Z134" s="68" t="s">
        <v>569</v>
      </c>
    </row>
    <row r="135" spans="1:26" ht="16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W135" s="16" t="s">
        <v>324</v>
      </c>
      <c r="Z135" s="68" t="s">
        <v>570</v>
      </c>
    </row>
    <row r="136" spans="1:26" ht="16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W136" s="18" t="s">
        <v>316</v>
      </c>
      <c r="Z136" s="68" t="s">
        <v>571</v>
      </c>
    </row>
    <row r="137" spans="1:26" ht="16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W137" s="14" t="s">
        <v>302</v>
      </c>
      <c r="Z137" s="68" t="s">
        <v>572</v>
      </c>
    </row>
    <row r="138" spans="1:26" ht="16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W138" s="16" t="s">
        <v>329</v>
      </c>
      <c r="Z138" s="68" t="s">
        <v>573</v>
      </c>
    </row>
    <row r="139" spans="1:26" ht="16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W139" s="18" t="s">
        <v>344</v>
      </c>
      <c r="Z139" s="68" t="s">
        <v>574</v>
      </c>
    </row>
    <row r="140" spans="1:26" ht="16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W140" s="16" t="s">
        <v>325</v>
      </c>
      <c r="Z140" s="68" t="s">
        <v>575</v>
      </c>
    </row>
    <row r="141" spans="1:26" ht="16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W141" s="16" t="s">
        <v>396</v>
      </c>
      <c r="Z141" s="68" t="s">
        <v>576</v>
      </c>
    </row>
    <row r="142" spans="1:26" ht="16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W142" s="14" t="s">
        <v>165</v>
      </c>
      <c r="Z142" s="68" t="s">
        <v>577</v>
      </c>
    </row>
    <row r="143" spans="1:26" ht="16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W143" s="16" t="s">
        <v>320</v>
      </c>
      <c r="Z143" s="68" t="s">
        <v>578</v>
      </c>
    </row>
    <row r="144" spans="1:26" ht="16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W144" s="16" t="s">
        <v>331</v>
      </c>
      <c r="Z144" s="68" t="s">
        <v>579</v>
      </c>
    </row>
    <row r="145" spans="1:26" ht="16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W145" s="16" t="s">
        <v>397</v>
      </c>
      <c r="Z145" s="68" t="s">
        <v>580</v>
      </c>
    </row>
    <row r="146" spans="1:26" ht="16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W146" s="16" t="s">
        <v>394</v>
      </c>
      <c r="Z146" s="68" t="s">
        <v>581</v>
      </c>
    </row>
    <row r="147" spans="1:26" ht="16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W147" s="14" t="s">
        <v>285</v>
      </c>
      <c r="Z147" s="68" t="s">
        <v>582</v>
      </c>
    </row>
    <row r="148" spans="1:26" ht="16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W148" s="14" t="s">
        <v>295</v>
      </c>
      <c r="Z148" s="68" t="s">
        <v>583</v>
      </c>
    </row>
    <row r="149" spans="1:26" ht="16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W149" s="14" t="s">
        <v>268</v>
      </c>
      <c r="Z149" s="68" t="s">
        <v>584</v>
      </c>
    </row>
    <row r="150" spans="1:26" ht="16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W150" s="14" t="s">
        <v>94</v>
      </c>
      <c r="Z150" s="68" t="s">
        <v>585</v>
      </c>
    </row>
    <row r="151" spans="1:26" ht="16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W151" s="14" t="s">
        <v>292</v>
      </c>
      <c r="Z151" s="68" t="s">
        <v>586</v>
      </c>
    </row>
    <row r="152" spans="1:26" ht="16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W152" s="16" t="s">
        <v>333</v>
      </c>
      <c r="Z152" s="68" t="s">
        <v>587</v>
      </c>
    </row>
    <row r="153" spans="1:26" ht="16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W153" s="14" t="s">
        <v>278</v>
      </c>
      <c r="Z153" s="68" t="s">
        <v>588</v>
      </c>
    </row>
    <row r="154" spans="1:26" ht="16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W154" s="16" t="s">
        <v>318</v>
      </c>
    </row>
    <row r="155" spans="1:26" ht="16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W155" s="14" t="s">
        <v>48</v>
      </c>
    </row>
    <row r="156" spans="1:26" ht="16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W156" s="14" t="s">
        <v>276</v>
      </c>
    </row>
    <row r="157" spans="1:26" ht="16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W157" s="23" t="s">
        <v>365</v>
      </c>
    </row>
    <row r="158" spans="1:26" ht="16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W158" s="23" t="s">
        <v>364</v>
      </c>
    </row>
    <row r="159" spans="1:26" ht="16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W159" s="16" t="s">
        <v>402</v>
      </c>
    </row>
    <row r="160" spans="1:26" ht="16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W160" s="20" t="s">
        <v>398</v>
      </c>
    </row>
    <row r="161" spans="1:23" ht="16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W161" s="14" t="s">
        <v>296</v>
      </c>
    </row>
    <row r="162" spans="1:23" ht="16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W162" s="14" t="s">
        <v>53</v>
      </c>
    </row>
    <row r="163" spans="1:23" ht="16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W163" s="14" t="s">
        <v>307</v>
      </c>
    </row>
    <row r="164" spans="1:23" ht="16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W164" s="16" t="s">
        <v>323</v>
      </c>
    </row>
    <row r="165" spans="1:23" ht="16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W165" s="14" t="s">
        <v>291</v>
      </c>
    </row>
    <row r="166" spans="1:23" ht="16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W166" s="14" t="s">
        <v>310</v>
      </c>
    </row>
    <row r="167" spans="1:23" ht="16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W167" s="14" t="s">
        <v>272</v>
      </c>
    </row>
    <row r="168" spans="1:23" ht="16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W168" s="18" t="s">
        <v>335</v>
      </c>
    </row>
    <row r="169" spans="1:23" ht="16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W169" s="20" t="s">
        <v>400</v>
      </c>
    </row>
    <row r="170" spans="1:23" ht="16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W170" s="18" t="s">
        <v>377</v>
      </c>
    </row>
    <row r="171" spans="1:23" ht="16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W171" s="14" t="s">
        <v>269</v>
      </c>
    </row>
    <row r="172" spans="1:23" ht="16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W172" s="18" t="s">
        <v>351</v>
      </c>
    </row>
    <row r="173" spans="1:23" ht="16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W173" s="14" t="s">
        <v>264</v>
      </c>
    </row>
    <row r="174" spans="1:23" ht="16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W174" s="18" t="s">
        <v>352</v>
      </c>
    </row>
    <row r="175" spans="1:23" ht="16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W175" s="18" t="s">
        <v>345</v>
      </c>
    </row>
    <row r="176" spans="1:23" ht="16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W176" s="14" t="s">
        <v>195</v>
      </c>
    </row>
    <row r="177" spans="1:40" ht="16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W177" s="18" t="s">
        <v>340</v>
      </c>
    </row>
    <row r="178" spans="1:40" ht="16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W178" s="18" t="s">
        <v>388</v>
      </c>
    </row>
    <row r="179" spans="1:40" ht="16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W179" s="18" t="s">
        <v>312</v>
      </c>
    </row>
    <row r="180" spans="1:40" ht="16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W180" s="18" t="s">
        <v>389</v>
      </c>
    </row>
    <row r="181" spans="1:40" ht="16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W181" s="14" t="s">
        <v>301</v>
      </c>
    </row>
    <row r="182" spans="1:40" ht="16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W182" s="21" t="s">
        <v>430</v>
      </c>
    </row>
    <row r="183" spans="1:40" ht="16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W183" s="14" t="s">
        <v>281</v>
      </c>
    </row>
    <row r="184" spans="1:40" ht="16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W184" s="14" t="s">
        <v>282</v>
      </c>
    </row>
    <row r="185" spans="1:40" ht="16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W185" s="18" t="s">
        <v>390</v>
      </c>
    </row>
    <row r="186" spans="1:40" ht="16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W186" s="16" t="s">
        <v>395</v>
      </c>
    </row>
    <row r="187" spans="1:40" ht="16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W187" s="18" t="s">
        <v>314</v>
      </c>
    </row>
    <row r="188" spans="1:40" ht="16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W188" s="18" t="s">
        <v>375</v>
      </c>
    </row>
    <row r="189" spans="1:40" ht="16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W189" s="18" t="s">
        <v>376</v>
      </c>
      <c r="AJ189" s="5"/>
      <c r="AK189" s="5"/>
      <c r="AL189" s="5"/>
      <c r="AM189" s="5"/>
      <c r="AN189" s="5"/>
    </row>
    <row r="190" spans="1:40" ht="16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W190" s="14" t="s">
        <v>308</v>
      </c>
    </row>
    <row r="191" spans="1:40" ht="16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W191" s="14" t="s">
        <v>104</v>
      </c>
    </row>
    <row r="192" spans="1:40" ht="16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W192" s="16" t="s">
        <v>393</v>
      </c>
    </row>
    <row r="193" spans="1:23" ht="16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W193" s="14" t="s">
        <v>273</v>
      </c>
    </row>
    <row r="194" spans="1:23" ht="16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W194" s="14" t="s">
        <v>309</v>
      </c>
    </row>
    <row r="195" spans="1:23" ht="16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W195" s="18" t="s">
        <v>372</v>
      </c>
    </row>
    <row r="196" spans="1:23" ht="16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W196" s="18" t="s">
        <v>373</v>
      </c>
    </row>
    <row r="197" spans="1:23" ht="16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W197" s="14" t="s">
        <v>207</v>
      </c>
    </row>
    <row r="198" spans="1:23" ht="16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W198" s="19" t="s">
        <v>392</v>
      </c>
    </row>
    <row r="199" spans="1:23" ht="16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W199" s="20" t="s">
        <v>399</v>
      </c>
    </row>
    <row r="200" spans="1:23" ht="16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W200" s="18" t="s">
        <v>404</v>
      </c>
    </row>
    <row r="201" spans="1:23" ht="16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W201" s="23" t="s">
        <v>368</v>
      </c>
    </row>
    <row r="202" spans="1:23" ht="16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W202" s="23" t="s">
        <v>405</v>
      </c>
    </row>
    <row r="203" spans="1:23" ht="16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W203" s="16" t="s">
        <v>328</v>
      </c>
    </row>
    <row r="204" spans="1:23" ht="16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W204" s="14" t="s">
        <v>294</v>
      </c>
    </row>
    <row r="205" spans="1:23" ht="16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W205" s="14" t="s">
        <v>298</v>
      </c>
    </row>
    <row r="206" spans="1:23" ht="16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W206" s="16" t="s">
        <v>319</v>
      </c>
    </row>
    <row r="207" spans="1:23" ht="16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W207" s="16" t="s">
        <v>330</v>
      </c>
    </row>
    <row r="208" spans="1:23" ht="16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W208" s="14" t="s">
        <v>217</v>
      </c>
    </row>
    <row r="209" spans="1:23" ht="16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W209" s="14" t="s">
        <v>73</v>
      </c>
    </row>
    <row r="210" spans="1:23" ht="16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W210" s="14" t="s">
        <v>219</v>
      </c>
    </row>
    <row r="211" spans="1:23" ht="16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W211" s="21" t="s">
        <v>413</v>
      </c>
    </row>
    <row r="212" spans="1:23" ht="16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W212" s="14" t="s">
        <v>78</v>
      </c>
    </row>
    <row r="213" spans="1:23" ht="16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W213" s="14" t="s">
        <v>299</v>
      </c>
    </row>
    <row r="214" spans="1:23" ht="16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W214" s="18" t="s">
        <v>378</v>
      </c>
    </row>
    <row r="215" spans="1:23" ht="16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W215" s="24" t="s">
        <v>379</v>
      </c>
    </row>
    <row r="216" spans="1:23" ht="16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W216" s="25" t="s">
        <v>289</v>
      </c>
    </row>
    <row r="217" spans="1:23" ht="16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W217" s="25" t="s">
        <v>311</v>
      </c>
    </row>
    <row r="218" spans="1:23" ht="16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W218" s="25" t="s">
        <v>290</v>
      </c>
    </row>
    <row r="219" spans="1:23" ht="16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W219" s="25" t="s">
        <v>83</v>
      </c>
    </row>
    <row r="220" spans="1:23" ht="16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W220" s="26" t="s">
        <v>412</v>
      </c>
    </row>
    <row r="221" spans="1:23" ht="16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W221" s="24" t="s">
        <v>315</v>
      </c>
    </row>
    <row r="222" spans="1:23" ht="16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W222" s="25" t="s">
        <v>287</v>
      </c>
    </row>
    <row r="223" spans="1:23" ht="16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W223" s="27" t="s">
        <v>332</v>
      </c>
    </row>
    <row r="224" spans="1:23" ht="16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W224" s="13" t="s">
        <v>429</v>
      </c>
    </row>
    <row r="225" spans="1:23" ht="16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W225" s="24" t="s">
        <v>336</v>
      </c>
    </row>
    <row r="226" spans="1:23" ht="16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W226" s="25" t="s">
        <v>271</v>
      </c>
    </row>
    <row r="227" spans="1:23" ht="16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W227" s="25" t="s">
        <v>225</v>
      </c>
    </row>
    <row r="228" spans="1:23" ht="16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W228" s="25" t="s">
        <v>120</v>
      </c>
    </row>
    <row r="229" spans="1:23" ht="16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W229" s="25" t="s">
        <v>124</v>
      </c>
    </row>
    <row r="230" spans="1:23">
      <c r="W230" s="25" t="s">
        <v>128</v>
      </c>
    </row>
    <row r="231" spans="1:23">
      <c r="W231" s="24" t="s">
        <v>346</v>
      </c>
    </row>
    <row r="232" spans="1:23">
      <c r="W232" s="24" t="s">
        <v>347</v>
      </c>
    </row>
  </sheetData>
  <sheetProtection algorithmName="SHA-512" hashValue="jJmyXOAkwWJ47eDVj/MjhceJR0HNOKuHU+ZM3x/LGZY/EG8U1we9wG5mXDKmEFy/TQsgUOq6B8qk2B2cSwTyrQ==" saltValue="5HDCgPaRJ1njQWLT0OL5rQ==" spinCount="100000" sheet="1" formatCells="0" formatColumns="0" formatRows="0" insertColumns="0" insertRows="0" insertHyperlinks="0" deleteColumns="0" deleteRows="0" sort="0" autoFilter="0" pivotTables="0"/>
  <mergeCells count="220">
    <mergeCell ref="F114:H114"/>
    <mergeCell ref="I114:M114"/>
    <mergeCell ref="F111:H111"/>
    <mergeCell ref="I111:M111"/>
    <mergeCell ref="F112:H112"/>
    <mergeCell ref="I112:M112"/>
    <mergeCell ref="F113:H113"/>
    <mergeCell ref="I113:M113"/>
    <mergeCell ref="F108:H108"/>
    <mergeCell ref="I108:M108"/>
    <mergeCell ref="F109:H109"/>
    <mergeCell ref="I109:M109"/>
    <mergeCell ref="F110:H110"/>
    <mergeCell ref="I110:M110"/>
    <mergeCell ref="F105:H105"/>
    <mergeCell ref="I105:M105"/>
    <mergeCell ref="F106:H106"/>
    <mergeCell ref="I106:M106"/>
    <mergeCell ref="F107:H107"/>
    <mergeCell ref="I107:M107"/>
    <mergeCell ref="F102:H102"/>
    <mergeCell ref="I102:M102"/>
    <mergeCell ref="F103:H103"/>
    <mergeCell ref="I103:M103"/>
    <mergeCell ref="F104:H104"/>
    <mergeCell ref="I104:M104"/>
    <mergeCell ref="F99:H99"/>
    <mergeCell ref="I99:M99"/>
    <mergeCell ref="F100:H100"/>
    <mergeCell ref="I100:M100"/>
    <mergeCell ref="F101:H101"/>
    <mergeCell ref="I101:M101"/>
    <mergeCell ref="F96:H96"/>
    <mergeCell ref="I96:M96"/>
    <mergeCell ref="F97:H97"/>
    <mergeCell ref="I97:M97"/>
    <mergeCell ref="F98:H98"/>
    <mergeCell ref="I98:M98"/>
    <mergeCell ref="F93:H93"/>
    <mergeCell ref="I93:M93"/>
    <mergeCell ref="F94:H94"/>
    <mergeCell ref="I94:M94"/>
    <mergeCell ref="F95:H95"/>
    <mergeCell ref="I95:M95"/>
    <mergeCell ref="F90:H90"/>
    <mergeCell ref="I90:M90"/>
    <mergeCell ref="F91:H91"/>
    <mergeCell ref="I91:M91"/>
    <mergeCell ref="F92:H92"/>
    <mergeCell ref="I92:M92"/>
    <mergeCell ref="F87:H87"/>
    <mergeCell ref="I87:M87"/>
    <mergeCell ref="F88:H88"/>
    <mergeCell ref="I88:M88"/>
    <mergeCell ref="F89:H89"/>
    <mergeCell ref="I89:M89"/>
    <mergeCell ref="F84:H84"/>
    <mergeCell ref="I84:M84"/>
    <mergeCell ref="F85:H85"/>
    <mergeCell ref="I85:M85"/>
    <mergeCell ref="F86:H86"/>
    <mergeCell ref="I86:M86"/>
    <mergeCell ref="F81:H81"/>
    <mergeCell ref="I81:M81"/>
    <mergeCell ref="F82:H82"/>
    <mergeCell ref="I82:M82"/>
    <mergeCell ref="F83:H83"/>
    <mergeCell ref="I83:M83"/>
    <mergeCell ref="F78:H78"/>
    <mergeCell ref="I78:M78"/>
    <mergeCell ref="F79:H79"/>
    <mergeCell ref="I79:M79"/>
    <mergeCell ref="F80:H80"/>
    <mergeCell ref="I80:M80"/>
    <mergeCell ref="F75:H75"/>
    <mergeCell ref="I75:M75"/>
    <mergeCell ref="F76:H76"/>
    <mergeCell ref="I76:M76"/>
    <mergeCell ref="F77:H77"/>
    <mergeCell ref="I77:M77"/>
    <mergeCell ref="F72:H72"/>
    <mergeCell ref="I72:M72"/>
    <mergeCell ref="F73:H73"/>
    <mergeCell ref="I73:M73"/>
    <mergeCell ref="F74:H74"/>
    <mergeCell ref="I74:M74"/>
    <mergeCell ref="F69:H69"/>
    <mergeCell ref="I69:M69"/>
    <mergeCell ref="F70:H70"/>
    <mergeCell ref="I70:M70"/>
    <mergeCell ref="F71:H71"/>
    <mergeCell ref="I71:M71"/>
    <mergeCell ref="F66:H66"/>
    <mergeCell ref="I66:M66"/>
    <mergeCell ref="F67:H67"/>
    <mergeCell ref="I67:M67"/>
    <mergeCell ref="F68:H68"/>
    <mergeCell ref="I68:M68"/>
    <mergeCell ref="F63:H63"/>
    <mergeCell ref="I63:M63"/>
    <mergeCell ref="F64:H64"/>
    <mergeCell ref="I64:M64"/>
    <mergeCell ref="F65:H65"/>
    <mergeCell ref="I65:M65"/>
    <mergeCell ref="F60:H60"/>
    <mergeCell ref="I60:M60"/>
    <mergeCell ref="F61:H61"/>
    <mergeCell ref="I61:M61"/>
    <mergeCell ref="F62:H62"/>
    <mergeCell ref="I62:M62"/>
    <mergeCell ref="F57:H57"/>
    <mergeCell ref="I57:M57"/>
    <mergeCell ref="F58:H58"/>
    <mergeCell ref="I58:M58"/>
    <mergeCell ref="F59:H59"/>
    <mergeCell ref="I59:M59"/>
    <mergeCell ref="F54:H54"/>
    <mergeCell ref="I54:M54"/>
    <mergeCell ref="F55:H55"/>
    <mergeCell ref="I55:M55"/>
    <mergeCell ref="F56:H56"/>
    <mergeCell ref="I56:M56"/>
    <mergeCell ref="F51:H51"/>
    <mergeCell ref="I51:M51"/>
    <mergeCell ref="F52:H52"/>
    <mergeCell ref="I52:M52"/>
    <mergeCell ref="F53:H53"/>
    <mergeCell ref="I53:M53"/>
    <mergeCell ref="F48:H48"/>
    <mergeCell ref="I48:M48"/>
    <mergeCell ref="F49:H49"/>
    <mergeCell ref="I49:M49"/>
    <mergeCell ref="F50:H50"/>
    <mergeCell ref="I50:M50"/>
    <mergeCell ref="F45:H45"/>
    <mergeCell ref="I45:M45"/>
    <mergeCell ref="F46:H46"/>
    <mergeCell ref="I46:M46"/>
    <mergeCell ref="F47:H47"/>
    <mergeCell ref="I47:M47"/>
    <mergeCell ref="F42:H42"/>
    <mergeCell ref="I42:M42"/>
    <mergeCell ref="F43:H43"/>
    <mergeCell ref="I43:M43"/>
    <mergeCell ref="F44:H44"/>
    <mergeCell ref="I44:M44"/>
    <mergeCell ref="F39:H39"/>
    <mergeCell ref="I39:M39"/>
    <mergeCell ref="F40:H40"/>
    <mergeCell ref="I40:M40"/>
    <mergeCell ref="F41:H41"/>
    <mergeCell ref="I41:M41"/>
    <mergeCell ref="F36:H36"/>
    <mergeCell ref="I36:M36"/>
    <mergeCell ref="F37:H37"/>
    <mergeCell ref="I37:M37"/>
    <mergeCell ref="F38:H38"/>
    <mergeCell ref="I38:M38"/>
    <mergeCell ref="F33:H33"/>
    <mergeCell ref="I33:M33"/>
    <mergeCell ref="F34:H34"/>
    <mergeCell ref="I34:M34"/>
    <mergeCell ref="F35:H35"/>
    <mergeCell ref="I35:M35"/>
    <mergeCell ref="F30:H30"/>
    <mergeCell ref="I30:M30"/>
    <mergeCell ref="F31:H31"/>
    <mergeCell ref="I31:M31"/>
    <mergeCell ref="F32:H32"/>
    <mergeCell ref="I32:M32"/>
    <mergeCell ref="F27:H27"/>
    <mergeCell ref="I27:M27"/>
    <mergeCell ref="F28:H28"/>
    <mergeCell ref="I28:M28"/>
    <mergeCell ref="F29:H29"/>
    <mergeCell ref="I29:M29"/>
    <mergeCell ref="J21:J23"/>
    <mergeCell ref="L21:L23"/>
    <mergeCell ref="F25:H25"/>
    <mergeCell ref="I25:M25"/>
    <mergeCell ref="F26:H26"/>
    <mergeCell ref="I26:M26"/>
    <mergeCell ref="A18:O18"/>
    <mergeCell ref="A19:A24"/>
    <mergeCell ref="B19:B24"/>
    <mergeCell ref="C19:C24"/>
    <mergeCell ref="D19:D24"/>
    <mergeCell ref="E19:E24"/>
    <mergeCell ref="F19:M19"/>
    <mergeCell ref="N19:N24"/>
    <mergeCell ref="O19:O24"/>
    <mergeCell ref="I20:I24"/>
    <mergeCell ref="A16:B16"/>
    <mergeCell ref="C16:D16"/>
    <mergeCell ref="E16:F16"/>
    <mergeCell ref="H16:O16"/>
    <mergeCell ref="A17:B17"/>
    <mergeCell ref="C17:D17"/>
    <mergeCell ref="E17:O17"/>
    <mergeCell ref="A14:B14"/>
    <mergeCell ref="C14:D14"/>
    <mergeCell ref="E14:F14"/>
    <mergeCell ref="H14:O14"/>
    <mergeCell ref="A15:B15"/>
    <mergeCell ref="C15:D15"/>
    <mergeCell ref="E15:O15"/>
    <mergeCell ref="A10:B10"/>
    <mergeCell ref="C10:O10"/>
    <mergeCell ref="A11:B11"/>
    <mergeCell ref="C11:O11"/>
    <mergeCell ref="A12:O12"/>
    <mergeCell ref="A13:B13"/>
    <mergeCell ref="C13:D13"/>
    <mergeCell ref="E13:O13"/>
    <mergeCell ref="A7:B7"/>
    <mergeCell ref="C7:O7"/>
    <mergeCell ref="A8:B8"/>
    <mergeCell ref="C8:O8"/>
    <mergeCell ref="A9:B9"/>
    <mergeCell ref="C9:O9"/>
  </mergeCells>
  <dataValidations count="4">
    <dataValidation type="list" allowBlank="1" showInputMessage="1" showErrorMessage="1" sqref="C13:D13">
      <formula1>$AJ$9:$AK$9</formula1>
    </dataValidation>
    <dataValidation type="list" allowBlank="1" showInputMessage="1" showErrorMessage="1" sqref="C14:D14">
      <formula1>назва</formula1>
    </dataValidation>
    <dataValidation type="list" allowBlank="1" showInputMessage="1" showErrorMessage="1" sqref="C15:D15">
      <formula1>ПВХ</formula1>
    </dataValidation>
    <dataValidation type="list" allowBlank="1" showInputMessage="1" showErrorMessage="1" sqref="F25:F114 G115:H211 I25:J211">
      <formula1>номер</formula1>
    </dataValidation>
  </dataValidations>
  <pageMargins left="0.7" right="0.7" top="0.75" bottom="0.75" header="0.3" footer="0.3"/>
  <pageSetup paperSize="9" scale="80" fitToHeight="0" orientation="landscape" r:id="rId1"/>
  <rowBreaks count="1" manualBreakCount="1">
    <brk id="34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2"/>
  <sheetViews>
    <sheetView topLeftCell="A6" zoomScaleNormal="100" workbookViewId="0">
      <selection activeCell="AF18" sqref="AF18"/>
    </sheetView>
  </sheetViews>
  <sheetFormatPr defaultRowHeight="15"/>
  <cols>
    <col min="1" max="1" width="5" style="4" customWidth="1"/>
    <col min="2" max="2" width="42.28515625" style="4" customWidth="1"/>
    <col min="3" max="4" width="20.7109375" style="4" customWidth="1"/>
    <col min="5" max="5" width="12.140625" style="4" customWidth="1"/>
    <col min="6" max="6" width="1.85546875" style="4" customWidth="1"/>
    <col min="7" max="7" width="10.28515625" style="4" customWidth="1"/>
    <col min="8" max="8" width="1.85546875" style="4" customWidth="1"/>
    <col min="9" max="9" width="1.28515625" style="4" customWidth="1"/>
    <col min="10" max="10" width="1" style="4" customWidth="1"/>
    <col min="11" max="11" width="10.28515625" style="4" customWidth="1"/>
    <col min="12" max="12" width="1" style="4" customWidth="1"/>
    <col min="13" max="13" width="1.28515625" style="4" customWidth="1"/>
    <col min="14" max="14" width="23.42578125" style="4" customWidth="1"/>
    <col min="15" max="15" width="25.85546875" style="4" customWidth="1"/>
    <col min="16" max="26" width="9.140625" style="12" hidden="1" customWidth="1"/>
    <col min="27" max="29" width="0" style="12" hidden="1" customWidth="1"/>
    <col min="30" max="31" width="9.140625" style="12"/>
    <col min="32" max="32" width="9.140625" style="4" customWidth="1"/>
    <col min="33" max="35" width="9.140625" style="4"/>
    <col min="36" max="36" width="10.42578125" style="4" hidden="1" customWidth="1"/>
    <col min="37" max="40" width="0" style="4" hidden="1" customWidth="1"/>
    <col min="41" max="16384" width="9.140625" style="4"/>
  </cols>
  <sheetData>
    <row r="1" spans="1:40" ht="18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18" customHeight="1">
      <c r="A2" s="6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1" t="s">
        <v>448</v>
      </c>
    </row>
    <row r="3" spans="1:40" ht="18" customHeight="1">
      <c r="A3" s="6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61" t="s">
        <v>449</v>
      </c>
    </row>
    <row r="4" spans="1:40" ht="18" customHeight="1">
      <c r="A4" s="6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61" t="s">
        <v>450</v>
      </c>
    </row>
    <row r="5" spans="1:40" ht="18" customHeight="1">
      <c r="A5" s="6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62" t="s">
        <v>451</v>
      </c>
    </row>
    <row r="6" spans="1:40" ht="18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40" ht="18">
      <c r="A7" s="74" t="s">
        <v>7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AJ7" s="5" t="s">
        <v>391</v>
      </c>
      <c r="AK7" s="5" t="s">
        <v>11</v>
      </c>
      <c r="AL7" s="5" t="s">
        <v>12</v>
      </c>
      <c r="AM7" s="5" t="s">
        <v>13</v>
      </c>
      <c r="AN7" s="5" t="s">
        <v>14</v>
      </c>
    </row>
    <row r="8" spans="1:40" ht="18">
      <c r="A8" s="74" t="s">
        <v>8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40" ht="18">
      <c r="A9" s="74" t="s">
        <v>432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AJ9" s="5" t="s">
        <v>16</v>
      </c>
      <c r="AK9" s="5" t="s">
        <v>17</v>
      </c>
    </row>
    <row r="10" spans="1:40" ht="18.75" customHeight="1">
      <c r="A10" s="82" t="s">
        <v>433</v>
      </c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AJ10" s="5"/>
      <c r="AK10" s="5"/>
    </row>
    <row r="11" spans="1:40" ht="18.75" customHeight="1">
      <c r="A11" s="82" t="s">
        <v>437</v>
      </c>
      <c r="B11" s="83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AJ11" s="5"/>
      <c r="AK11" s="5"/>
    </row>
    <row r="12" spans="1:40" ht="16.5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AJ12" s="5"/>
      <c r="AK12" s="5"/>
      <c r="AL12" s="5"/>
      <c r="AM12" s="5"/>
      <c r="AN12" s="5"/>
    </row>
    <row r="13" spans="1:40" ht="18.75" customHeight="1">
      <c r="A13" s="78" t="s">
        <v>10</v>
      </c>
      <c r="B13" s="78"/>
      <c r="C13" s="75" t="s">
        <v>16</v>
      </c>
      <c r="D13" s="7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U13" s="13" t="s">
        <v>12</v>
      </c>
      <c r="V13" s="13" t="s">
        <v>19</v>
      </c>
      <c r="W13" s="14" t="s">
        <v>24</v>
      </c>
      <c r="Z13" s="68" t="s">
        <v>452</v>
      </c>
    </row>
    <row r="14" spans="1:40" ht="18.75" customHeight="1">
      <c r="A14" s="78" t="s">
        <v>9</v>
      </c>
      <c r="B14" s="78"/>
      <c r="C14" s="75" t="s">
        <v>452</v>
      </c>
      <c r="D14" s="75"/>
      <c r="E14" s="72"/>
      <c r="F14" s="72"/>
      <c r="G14" s="54" t="s">
        <v>438</v>
      </c>
      <c r="H14" s="84" t="s">
        <v>435</v>
      </c>
      <c r="I14" s="84"/>
      <c r="J14" s="84"/>
      <c r="K14" s="84"/>
      <c r="L14" s="84"/>
      <c r="M14" s="84"/>
      <c r="N14" s="84"/>
      <c r="O14" s="85"/>
      <c r="U14" s="13" t="s">
        <v>13</v>
      </c>
      <c r="V14" s="13" t="s">
        <v>20</v>
      </c>
      <c r="W14" s="14" t="s">
        <v>280</v>
      </c>
      <c r="Z14" s="68" t="s">
        <v>453</v>
      </c>
    </row>
    <row r="15" spans="1:40" ht="18.75" customHeight="1">
      <c r="A15" s="78" t="s">
        <v>18</v>
      </c>
      <c r="B15" s="78"/>
      <c r="C15" s="75" t="s">
        <v>19</v>
      </c>
      <c r="D15" s="75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W15" s="14" t="s">
        <v>303</v>
      </c>
      <c r="Y15" s="15" t="s">
        <v>431</v>
      </c>
      <c r="Z15" s="68" t="s">
        <v>454</v>
      </c>
    </row>
    <row r="16" spans="1:40" ht="18" customHeight="1">
      <c r="A16" s="76" t="s">
        <v>262</v>
      </c>
      <c r="B16" s="76"/>
      <c r="C16" s="77">
        <f>Q115</f>
        <v>1</v>
      </c>
      <c r="D16" s="77"/>
      <c r="E16" s="72"/>
      <c r="F16" s="72"/>
      <c r="G16" s="53" t="s">
        <v>439</v>
      </c>
      <c r="H16" s="84" t="s">
        <v>436</v>
      </c>
      <c r="I16" s="84"/>
      <c r="J16" s="84"/>
      <c r="K16" s="84"/>
      <c r="L16" s="84"/>
      <c r="M16" s="84"/>
      <c r="N16" s="84"/>
      <c r="O16" s="85"/>
      <c r="W16" s="14" t="s">
        <v>22</v>
      </c>
      <c r="Z16" s="68" t="s">
        <v>455</v>
      </c>
    </row>
    <row r="17" spans="1:31" ht="18">
      <c r="A17" s="76" t="s">
        <v>434</v>
      </c>
      <c r="B17" s="76"/>
      <c r="C17" s="77">
        <f>R115</f>
        <v>3.3600000000000003</v>
      </c>
      <c r="D17" s="7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W17" s="14" t="s">
        <v>28</v>
      </c>
      <c r="Z17" s="68" t="s">
        <v>456</v>
      </c>
    </row>
    <row r="18" spans="1:31" ht="51" customHeight="1">
      <c r="A18" s="69" t="s">
        <v>589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W18" s="16" t="s">
        <v>317</v>
      </c>
      <c r="Z18" s="68" t="s">
        <v>457</v>
      </c>
    </row>
    <row r="19" spans="1:31" ht="54.75" customHeight="1">
      <c r="A19" s="88" t="s">
        <v>0</v>
      </c>
      <c r="B19" s="88" t="s">
        <v>1</v>
      </c>
      <c r="C19" s="88" t="s">
        <v>2</v>
      </c>
      <c r="D19" s="88" t="s">
        <v>3</v>
      </c>
      <c r="E19" s="97" t="s">
        <v>4</v>
      </c>
      <c r="F19" s="88" t="s">
        <v>440</v>
      </c>
      <c r="G19" s="88"/>
      <c r="H19" s="88"/>
      <c r="I19" s="88"/>
      <c r="J19" s="88"/>
      <c r="K19" s="88"/>
      <c r="L19" s="88"/>
      <c r="M19" s="88"/>
      <c r="N19" s="88" t="s">
        <v>5</v>
      </c>
      <c r="O19" s="88" t="s">
        <v>6</v>
      </c>
      <c r="W19" s="18" t="s">
        <v>381</v>
      </c>
      <c r="Z19" s="68" t="s">
        <v>443</v>
      </c>
    </row>
    <row r="20" spans="1:31" ht="6" customHeight="1">
      <c r="A20" s="89"/>
      <c r="B20" s="89"/>
      <c r="C20" s="89"/>
      <c r="D20" s="89"/>
      <c r="E20" s="98"/>
      <c r="F20" s="46"/>
      <c r="G20" s="39"/>
      <c r="H20" s="44"/>
      <c r="I20" s="91"/>
      <c r="J20" s="40"/>
      <c r="K20" s="42"/>
      <c r="L20" s="42"/>
      <c r="M20" s="44"/>
      <c r="N20" s="89"/>
      <c r="O20" s="89"/>
      <c r="W20" s="18" t="s">
        <v>382</v>
      </c>
      <c r="Z20" s="68" t="s">
        <v>444</v>
      </c>
    </row>
    <row r="21" spans="1:31" ht="6" customHeight="1">
      <c r="A21" s="89"/>
      <c r="B21" s="89"/>
      <c r="C21" s="89"/>
      <c r="D21" s="89"/>
      <c r="E21" s="98"/>
      <c r="F21" s="46"/>
      <c r="G21" s="37"/>
      <c r="H21" s="47"/>
      <c r="I21" s="91"/>
      <c r="J21" s="96"/>
      <c r="K21" s="35"/>
      <c r="L21" s="96"/>
      <c r="M21" s="45"/>
      <c r="N21" s="89"/>
      <c r="O21" s="89"/>
      <c r="W21" s="14" t="s">
        <v>300</v>
      </c>
      <c r="Z21" s="68" t="s">
        <v>442</v>
      </c>
    </row>
    <row r="22" spans="1:31" ht="32.25" customHeight="1">
      <c r="A22" s="89"/>
      <c r="B22" s="89"/>
      <c r="C22" s="89"/>
      <c r="D22" s="89"/>
      <c r="E22" s="98"/>
      <c r="F22" s="46"/>
      <c r="G22" s="55" t="s">
        <v>438</v>
      </c>
      <c r="H22" s="47"/>
      <c r="I22" s="91"/>
      <c r="J22" s="96"/>
      <c r="K22" s="55" t="s">
        <v>439</v>
      </c>
      <c r="L22" s="96"/>
      <c r="M22" s="45"/>
      <c r="N22" s="89"/>
      <c r="O22" s="89"/>
      <c r="W22" s="19" t="s">
        <v>313</v>
      </c>
      <c r="Z22" s="68" t="s">
        <v>441</v>
      </c>
    </row>
    <row r="23" spans="1:31" ht="6" customHeight="1">
      <c r="A23" s="89"/>
      <c r="B23" s="89"/>
      <c r="C23" s="89"/>
      <c r="D23" s="89"/>
      <c r="E23" s="98"/>
      <c r="F23" s="46"/>
      <c r="G23" s="38"/>
      <c r="H23" s="44"/>
      <c r="I23" s="91"/>
      <c r="J23" s="96"/>
      <c r="K23" s="35"/>
      <c r="L23" s="96"/>
      <c r="M23" s="45"/>
      <c r="N23" s="89"/>
      <c r="O23" s="89"/>
      <c r="W23" s="14" t="s">
        <v>33</v>
      </c>
      <c r="Z23" s="68" t="s">
        <v>458</v>
      </c>
    </row>
    <row r="24" spans="1:31" ht="6" customHeight="1">
      <c r="A24" s="89"/>
      <c r="B24" s="89"/>
      <c r="C24" s="89"/>
      <c r="D24" s="89"/>
      <c r="E24" s="98"/>
      <c r="F24" s="48"/>
      <c r="G24" s="36"/>
      <c r="H24" s="41"/>
      <c r="I24" s="92"/>
      <c r="J24" s="43"/>
      <c r="K24" s="36"/>
      <c r="L24" s="36"/>
      <c r="M24" s="41"/>
      <c r="N24" s="89"/>
      <c r="O24" s="89"/>
      <c r="W24" s="14" t="s">
        <v>277</v>
      </c>
      <c r="Z24" s="68" t="s">
        <v>459</v>
      </c>
    </row>
    <row r="25" spans="1:31" ht="16.5">
      <c r="A25" s="49">
        <v>1</v>
      </c>
      <c r="B25" s="50" t="str">
        <f>$C$14</f>
        <v>Алюминий 881</v>
      </c>
      <c r="C25" s="28">
        <v>1000</v>
      </c>
      <c r="D25" s="28">
        <v>1000</v>
      </c>
      <c r="E25" s="66">
        <v>1</v>
      </c>
      <c r="F25" s="93">
        <v>2</v>
      </c>
      <c r="G25" s="94"/>
      <c r="H25" s="95"/>
      <c r="I25" s="90">
        <v>1</v>
      </c>
      <c r="J25" s="90"/>
      <c r="K25" s="90"/>
      <c r="L25" s="90"/>
      <c r="M25" s="90"/>
      <c r="N25" s="30"/>
      <c r="O25" s="30"/>
      <c r="Q25" s="12">
        <f>(C25*D25)/1000000*E25</f>
        <v>1</v>
      </c>
      <c r="R25" s="12">
        <f>((C25*F25)/1000+(D25*I25)/1000)*E25</f>
        <v>3</v>
      </c>
      <c r="T25" s="12">
        <v>1</v>
      </c>
      <c r="W25" s="18" t="s">
        <v>441</v>
      </c>
      <c r="Z25" s="68" t="s">
        <v>460</v>
      </c>
    </row>
    <row r="26" spans="1:31" ht="16.5">
      <c r="A26" s="51">
        <v>2</v>
      </c>
      <c r="B26" s="50" t="str">
        <f t="shared" ref="B26:B89" si="0">$C$14</f>
        <v>Алюминий 881</v>
      </c>
      <c r="C26" s="8"/>
      <c r="D26" s="8"/>
      <c r="E26" s="8"/>
      <c r="F26" s="93"/>
      <c r="G26" s="94"/>
      <c r="H26" s="95"/>
      <c r="I26" s="90"/>
      <c r="J26" s="90"/>
      <c r="K26" s="90"/>
      <c r="L26" s="90"/>
      <c r="M26" s="90"/>
      <c r="N26" s="67"/>
      <c r="O26" s="67"/>
      <c r="Q26" s="12">
        <f t="shared" ref="Q26:Q89" si="1">(C26*D26)/1000000*E26</f>
        <v>0</v>
      </c>
      <c r="R26" s="12">
        <f t="shared" ref="R26:R89" si="2">((C26*F26)/1000+(D26*I26)/1000)*E26</f>
        <v>0</v>
      </c>
      <c r="T26" s="12">
        <v>2</v>
      </c>
      <c r="W26" s="18" t="s">
        <v>442</v>
      </c>
      <c r="Z26" s="68" t="s">
        <v>461</v>
      </c>
    </row>
    <row r="27" spans="1:31" s="6" customFormat="1" ht="16.5">
      <c r="A27" s="52">
        <v>3</v>
      </c>
      <c r="B27" s="50" t="str">
        <f t="shared" si="0"/>
        <v>Алюминий 881</v>
      </c>
      <c r="C27" s="29"/>
      <c r="D27" s="29"/>
      <c r="E27" s="10"/>
      <c r="F27" s="93"/>
      <c r="G27" s="94"/>
      <c r="H27" s="95"/>
      <c r="I27" s="90"/>
      <c r="J27" s="90"/>
      <c r="K27" s="90"/>
      <c r="L27" s="90"/>
      <c r="M27" s="90"/>
      <c r="N27" s="31"/>
      <c r="O27" s="33"/>
      <c r="P27" s="12"/>
      <c r="Q27" s="12">
        <f t="shared" si="1"/>
        <v>0</v>
      </c>
      <c r="R27" s="12">
        <f t="shared" si="2"/>
        <v>0</v>
      </c>
      <c r="S27" s="17"/>
      <c r="T27" s="17"/>
      <c r="U27" s="17"/>
      <c r="V27" s="17"/>
      <c r="W27" s="18" t="s">
        <v>443</v>
      </c>
      <c r="X27" s="17"/>
      <c r="Y27" s="17"/>
      <c r="Z27" s="68" t="s">
        <v>462</v>
      </c>
      <c r="AA27" s="17"/>
      <c r="AB27" s="17"/>
      <c r="AC27" s="17"/>
      <c r="AD27" s="17"/>
      <c r="AE27" s="17"/>
    </row>
    <row r="28" spans="1:31" s="6" customFormat="1" ht="16.5">
      <c r="A28" s="49">
        <v>4</v>
      </c>
      <c r="B28" s="50" t="str">
        <f t="shared" si="0"/>
        <v>Алюминий 881</v>
      </c>
      <c r="C28" s="29"/>
      <c r="D28" s="29"/>
      <c r="E28" s="10"/>
      <c r="F28" s="93"/>
      <c r="G28" s="94"/>
      <c r="H28" s="95"/>
      <c r="I28" s="90"/>
      <c r="J28" s="90"/>
      <c r="K28" s="90"/>
      <c r="L28" s="90"/>
      <c r="M28" s="90"/>
      <c r="N28" s="34"/>
      <c r="O28" s="34"/>
      <c r="P28" s="12"/>
      <c r="Q28" s="12">
        <f t="shared" si="1"/>
        <v>0</v>
      </c>
      <c r="R28" s="12">
        <f t="shared" si="2"/>
        <v>0</v>
      </c>
      <c r="S28" s="17"/>
      <c r="T28" s="17"/>
      <c r="U28" s="17"/>
      <c r="V28" s="17"/>
      <c r="W28" s="18" t="s">
        <v>444</v>
      </c>
      <c r="X28" s="17"/>
      <c r="Y28" s="17"/>
      <c r="Z28" s="68" t="s">
        <v>463</v>
      </c>
      <c r="AA28" s="17"/>
      <c r="AB28" s="17"/>
      <c r="AC28" s="17"/>
      <c r="AD28" s="17"/>
      <c r="AE28" s="17"/>
    </row>
    <row r="29" spans="1:31" ht="16.5">
      <c r="A29" s="51">
        <v>5</v>
      </c>
      <c r="B29" s="50" t="str">
        <f t="shared" si="0"/>
        <v>Алюминий 881</v>
      </c>
      <c r="C29" s="8"/>
      <c r="D29" s="8"/>
      <c r="E29" s="8"/>
      <c r="F29" s="93"/>
      <c r="G29" s="94"/>
      <c r="H29" s="95"/>
      <c r="I29" s="90"/>
      <c r="J29" s="90"/>
      <c r="K29" s="90"/>
      <c r="L29" s="90"/>
      <c r="M29" s="90"/>
      <c r="N29" s="67"/>
      <c r="O29" s="67"/>
      <c r="Q29" s="12">
        <f t="shared" si="1"/>
        <v>0</v>
      </c>
      <c r="R29" s="12">
        <f t="shared" si="2"/>
        <v>0</v>
      </c>
      <c r="W29" s="56" t="s">
        <v>446</v>
      </c>
      <c r="Z29" s="68" t="s">
        <v>464</v>
      </c>
    </row>
    <row r="30" spans="1:31" ht="16.5">
      <c r="A30" s="52">
        <v>6</v>
      </c>
      <c r="B30" s="50" t="str">
        <f t="shared" si="0"/>
        <v>Алюминий 881</v>
      </c>
      <c r="C30" s="8"/>
      <c r="D30" s="8"/>
      <c r="E30" s="8"/>
      <c r="F30" s="93"/>
      <c r="G30" s="94"/>
      <c r="H30" s="95"/>
      <c r="I30" s="90"/>
      <c r="J30" s="90"/>
      <c r="K30" s="90"/>
      <c r="L30" s="90"/>
      <c r="M30" s="90"/>
      <c r="N30" s="67"/>
      <c r="O30" s="67"/>
      <c r="Q30" s="12">
        <f t="shared" si="1"/>
        <v>0</v>
      </c>
      <c r="R30" s="12">
        <f t="shared" si="2"/>
        <v>0</v>
      </c>
      <c r="W30" s="56" t="s">
        <v>445</v>
      </c>
      <c r="Z30" s="68" t="s">
        <v>465</v>
      </c>
    </row>
    <row r="31" spans="1:31" ht="16.5">
      <c r="A31" s="49">
        <v>7</v>
      </c>
      <c r="B31" s="50" t="str">
        <f t="shared" si="0"/>
        <v>Алюминий 881</v>
      </c>
      <c r="C31" s="8"/>
      <c r="D31" s="8"/>
      <c r="E31" s="8"/>
      <c r="F31" s="93"/>
      <c r="G31" s="94"/>
      <c r="H31" s="95"/>
      <c r="I31" s="90"/>
      <c r="J31" s="90"/>
      <c r="K31" s="90"/>
      <c r="L31" s="90"/>
      <c r="M31" s="90"/>
      <c r="N31" s="67"/>
      <c r="O31" s="67"/>
      <c r="Q31" s="12">
        <f t="shared" si="1"/>
        <v>0</v>
      </c>
      <c r="R31" s="12">
        <f t="shared" si="2"/>
        <v>0</v>
      </c>
      <c r="W31" s="56" t="s">
        <v>447</v>
      </c>
      <c r="Z31" s="68" t="s">
        <v>466</v>
      </c>
    </row>
    <row r="32" spans="1:31" ht="16.5">
      <c r="A32" s="51">
        <v>8</v>
      </c>
      <c r="B32" s="50" t="str">
        <f t="shared" si="0"/>
        <v>Алюминий 881</v>
      </c>
      <c r="C32" s="8"/>
      <c r="D32" s="8"/>
      <c r="E32" s="8"/>
      <c r="F32" s="93"/>
      <c r="G32" s="94"/>
      <c r="H32" s="95"/>
      <c r="I32" s="90"/>
      <c r="J32" s="90"/>
      <c r="K32" s="90"/>
      <c r="L32" s="90"/>
      <c r="M32" s="90"/>
      <c r="N32" s="67"/>
      <c r="O32" s="67"/>
      <c r="Q32" s="12">
        <f t="shared" si="1"/>
        <v>0</v>
      </c>
      <c r="R32" s="12">
        <f t="shared" si="2"/>
        <v>0</v>
      </c>
      <c r="W32" s="16" t="s">
        <v>322</v>
      </c>
      <c r="Z32" s="68" t="s">
        <v>467</v>
      </c>
    </row>
    <row r="33" spans="1:26" ht="16.5">
      <c r="A33" s="52">
        <v>9</v>
      </c>
      <c r="B33" s="50" t="str">
        <f t="shared" si="0"/>
        <v>Алюминий 881</v>
      </c>
      <c r="C33" s="8"/>
      <c r="D33" s="8"/>
      <c r="E33" s="8"/>
      <c r="F33" s="93"/>
      <c r="G33" s="94"/>
      <c r="H33" s="95"/>
      <c r="I33" s="90"/>
      <c r="J33" s="90"/>
      <c r="K33" s="90"/>
      <c r="L33" s="90"/>
      <c r="M33" s="90"/>
      <c r="N33" s="67"/>
      <c r="O33" s="67"/>
      <c r="Q33" s="12">
        <f t="shared" si="1"/>
        <v>0</v>
      </c>
      <c r="R33" s="12">
        <f t="shared" si="2"/>
        <v>0</v>
      </c>
      <c r="W33" s="14" t="s">
        <v>283</v>
      </c>
      <c r="Z33" s="68" t="s">
        <v>468</v>
      </c>
    </row>
    <row r="34" spans="1:26" ht="16.5">
      <c r="A34" s="49">
        <v>10</v>
      </c>
      <c r="B34" s="50" t="str">
        <f t="shared" si="0"/>
        <v>Алюминий 881</v>
      </c>
      <c r="C34" s="8"/>
      <c r="D34" s="8"/>
      <c r="E34" s="8"/>
      <c r="F34" s="93"/>
      <c r="G34" s="94"/>
      <c r="H34" s="95"/>
      <c r="I34" s="90"/>
      <c r="J34" s="90"/>
      <c r="K34" s="90"/>
      <c r="L34" s="90"/>
      <c r="M34" s="90"/>
      <c r="N34" s="67"/>
      <c r="O34" s="67"/>
      <c r="Q34" s="12">
        <f t="shared" si="1"/>
        <v>0</v>
      </c>
      <c r="R34" s="12">
        <f t="shared" si="2"/>
        <v>0</v>
      </c>
      <c r="W34" s="18" t="s">
        <v>339</v>
      </c>
      <c r="Z34" s="68" t="s">
        <v>469</v>
      </c>
    </row>
    <row r="35" spans="1:26" ht="16.5">
      <c r="A35" s="51">
        <v>11</v>
      </c>
      <c r="B35" s="50" t="str">
        <f t="shared" si="0"/>
        <v>Алюминий 881</v>
      </c>
      <c r="C35" s="8"/>
      <c r="D35" s="8"/>
      <c r="E35" s="8"/>
      <c r="F35" s="93"/>
      <c r="G35" s="94"/>
      <c r="H35" s="95"/>
      <c r="I35" s="90"/>
      <c r="J35" s="90"/>
      <c r="K35" s="90"/>
      <c r="L35" s="90"/>
      <c r="M35" s="90"/>
      <c r="N35" s="67"/>
      <c r="O35" s="67"/>
      <c r="Q35" s="12">
        <f t="shared" si="1"/>
        <v>0</v>
      </c>
      <c r="R35" s="12">
        <f t="shared" si="2"/>
        <v>0</v>
      </c>
      <c r="W35" s="18" t="s">
        <v>342</v>
      </c>
      <c r="Z35" s="68" t="s">
        <v>470</v>
      </c>
    </row>
    <row r="36" spans="1:26" ht="16.5">
      <c r="A36" s="52">
        <v>12</v>
      </c>
      <c r="B36" s="50" t="str">
        <f t="shared" si="0"/>
        <v>Алюминий 881</v>
      </c>
      <c r="C36" s="8"/>
      <c r="D36" s="8"/>
      <c r="E36" s="8"/>
      <c r="F36" s="93"/>
      <c r="G36" s="94"/>
      <c r="H36" s="95"/>
      <c r="I36" s="90"/>
      <c r="J36" s="90"/>
      <c r="K36" s="90"/>
      <c r="L36" s="90"/>
      <c r="M36" s="90"/>
      <c r="N36" s="67"/>
      <c r="O36" s="67"/>
      <c r="Q36" s="12">
        <f t="shared" si="1"/>
        <v>0</v>
      </c>
      <c r="R36" s="12">
        <f t="shared" si="2"/>
        <v>0</v>
      </c>
      <c r="W36" s="21" t="s">
        <v>428</v>
      </c>
      <c r="Z36" s="68" t="s">
        <v>471</v>
      </c>
    </row>
    <row r="37" spans="1:26" ht="16.5">
      <c r="A37" s="49">
        <v>13</v>
      </c>
      <c r="B37" s="50" t="str">
        <f t="shared" si="0"/>
        <v>Алюминий 881</v>
      </c>
      <c r="C37" s="8"/>
      <c r="D37" s="8"/>
      <c r="E37" s="8"/>
      <c r="F37" s="93"/>
      <c r="G37" s="94"/>
      <c r="H37" s="95"/>
      <c r="I37" s="90"/>
      <c r="J37" s="90"/>
      <c r="K37" s="90"/>
      <c r="L37" s="90"/>
      <c r="M37" s="90"/>
      <c r="N37" s="67"/>
      <c r="O37" s="67"/>
      <c r="Q37" s="12">
        <f t="shared" si="1"/>
        <v>0</v>
      </c>
      <c r="R37" s="12">
        <f t="shared" si="2"/>
        <v>0</v>
      </c>
      <c r="W37" s="18" t="s">
        <v>411</v>
      </c>
      <c r="Z37" s="68" t="s">
        <v>472</v>
      </c>
    </row>
    <row r="38" spans="1:26" ht="16.5">
      <c r="A38" s="51">
        <v>14</v>
      </c>
      <c r="B38" s="50" t="str">
        <f t="shared" si="0"/>
        <v>Алюминий 881</v>
      </c>
      <c r="C38" s="8"/>
      <c r="D38" s="8"/>
      <c r="E38" s="8"/>
      <c r="F38" s="93"/>
      <c r="G38" s="94"/>
      <c r="H38" s="95"/>
      <c r="I38" s="90"/>
      <c r="J38" s="90"/>
      <c r="K38" s="90"/>
      <c r="L38" s="90"/>
      <c r="M38" s="90"/>
      <c r="N38" s="67"/>
      <c r="O38" s="67"/>
      <c r="Q38" s="12">
        <f t="shared" si="1"/>
        <v>0</v>
      </c>
      <c r="R38" s="12">
        <f t="shared" si="2"/>
        <v>0</v>
      </c>
      <c r="W38" s="22" t="s">
        <v>410</v>
      </c>
      <c r="Z38" s="68" t="s">
        <v>473</v>
      </c>
    </row>
    <row r="39" spans="1:26" ht="16.5">
      <c r="A39" s="52">
        <v>15</v>
      </c>
      <c r="B39" s="50" t="str">
        <f t="shared" si="0"/>
        <v>Алюминий 881</v>
      </c>
      <c r="C39" s="8"/>
      <c r="D39" s="8"/>
      <c r="E39" s="8"/>
      <c r="F39" s="93"/>
      <c r="G39" s="94"/>
      <c r="H39" s="95"/>
      <c r="I39" s="90"/>
      <c r="J39" s="90"/>
      <c r="K39" s="90"/>
      <c r="L39" s="90"/>
      <c r="M39" s="90"/>
      <c r="N39" s="67"/>
      <c r="O39" s="67"/>
      <c r="Q39" s="12">
        <f t="shared" si="1"/>
        <v>0</v>
      </c>
      <c r="R39" s="12">
        <f t="shared" si="2"/>
        <v>0</v>
      </c>
      <c r="W39" s="14" t="s">
        <v>304</v>
      </c>
      <c r="Z39" s="68" t="s">
        <v>474</v>
      </c>
    </row>
    <row r="40" spans="1:26" ht="16.5">
      <c r="A40" s="49">
        <v>16</v>
      </c>
      <c r="B40" s="50" t="str">
        <f t="shared" si="0"/>
        <v>Алюминий 881</v>
      </c>
      <c r="C40" s="8"/>
      <c r="D40" s="8"/>
      <c r="E40" s="8"/>
      <c r="F40" s="93"/>
      <c r="G40" s="94"/>
      <c r="H40" s="95"/>
      <c r="I40" s="90"/>
      <c r="J40" s="90"/>
      <c r="K40" s="90"/>
      <c r="L40" s="90"/>
      <c r="M40" s="90"/>
      <c r="N40" s="67"/>
      <c r="O40" s="67"/>
      <c r="Q40" s="12">
        <f t="shared" si="1"/>
        <v>0</v>
      </c>
      <c r="R40" s="12">
        <f t="shared" si="2"/>
        <v>0</v>
      </c>
      <c r="W40" s="18" t="s">
        <v>334</v>
      </c>
      <c r="Z40" s="68" t="s">
        <v>475</v>
      </c>
    </row>
    <row r="41" spans="1:26" ht="16.5">
      <c r="A41" s="51">
        <v>17</v>
      </c>
      <c r="B41" s="50" t="str">
        <f t="shared" si="0"/>
        <v>Алюминий 881</v>
      </c>
      <c r="C41" s="8"/>
      <c r="D41" s="8"/>
      <c r="E41" s="8"/>
      <c r="F41" s="93"/>
      <c r="G41" s="94"/>
      <c r="H41" s="95"/>
      <c r="I41" s="90"/>
      <c r="J41" s="90"/>
      <c r="K41" s="90"/>
      <c r="L41" s="90"/>
      <c r="M41" s="90"/>
      <c r="N41" s="67"/>
      <c r="O41" s="67"/>
      <c r="Q41" s="12">
        <f t="shared" si="1"/>
        <v>0</v>
      </c>
      <c r="R41" s="12">
        <f t="shared" si="2"/>
        <v>0</v>
      </c>
      <c r="W41" s="14" t="s">
        <v>263</v>
      </c>
      <c r="Z41" s="68" t="s">
        <v>476</v>
      </c>
    </row>
    <row r="42" spans="1:26" ht="16.5">
      <c r="A42" s="52">
        <v>18</v>
      </c>
      <c r="B42" s="50" t="str">
        <f t="shared" si="0"/>
        <v>Алюминий 881</v>
      </c>
      <c r="C42" s="8"/>
      <c r="D42" s="8"/>
      <c r="E42" s="8"/>
      <c r="F42" s="93"/>
      <c r="G42" s="94"/>
      <c r="H42" s="95"/>
      <c r="I42" s="90"/>
      <c r="J42" s="90"/>
      <c r="K42" s="90"/>
      <c r="L42" s="90"/>
      <c r="M42" s="90"/>
      <c r="N42" s="67"/>
      <c r="O42" s="67"/>
      <c r="Q42" s="12">
        <f t="shared" si="1"/>
        <v>0</v>
      </c>
      <c r="R42" s="12">
        <f t="shared" si="2"/>
        <v>0</v>
      </c>
      <c r="W42" s="14" t="s">
        <v>279</v>
      </c>
      <c r="Z42" s="68" t="s">
        <v>477</v>
      </c>
    </row>
    <row r="43" spans="1:26" ht="16.5">
      <c r="A43" s="49">
        <v>19</v>
      </c>
      <c r="B43" s="50" t="str">
        <f t="shared" si="0"/>
        <v>Алюминий 881</v>
      </c>
      <c r="C43" s="8"/>
      <c r="D43" s="8"/>
      <c r="E43" s="8"/>
      <c r="F43" s="93"/>
      <c r="G43" s="94"/>
      <c r="H43" s="95"/>
      <c r="I43" s="90"/>
      <c r="J43" s="90"/>
      <c r="K43" s="90"/>
      <c r="L43" s="90"/>
      <c r="M43" s="90"/>
      <c r="N43" s="67"/>
      <c r="O43" s="67"/>
      <c r="Q43" s="12">
        <f t="shared" si="1"/>
        <v>0</v>
      </c>
      <c r="R43" s="12">
        <f t="shared" si="2"/>
        <v>0</v>
      </c>
      <c r="W43" s="18" t="s">
        <v>348</v>
      </c>
      <c r="Z43" s="68" t="s">
        <v>478</v>
      </c>
    </row>
    <row r="44" spans="1:26" ht="16.5">
      <c r="A44" s="51">
        <v>20</v>
      </c>
      <c r="B44" s="50" t="str">
        <f t="shared" si="0"/>
        <v>Алюминий 881</v>
      </c>
      <c r="C44" s="8"/>
      <c r="D44" s="8"/>
      <c r="E44" s="8"/>
      <c r="F44" s="93"/>
      <c r="G44" s="94"/>
      <c r="H44" s="95"/>
      <c r="I44" s="90"/>
      <c r="J44" s="90"/>
      <c r="K44" s="90"/>
      <c r="L44" s="90"/>
      <c r="M44" s="90"/>
      <c r="N44" s="67"/>
      <c r="O44" s="67"/>
      <c r="Q44" s="12">
        <f t="shared" si="1"/>
        <v>0</v>
      </c>
      <c r="R44" s="12">
        <f t="shared" si="2"/>
        <v>0</v>
      </c>
      <c r="W44" s="18" t="s">
        <v>374</v>
      </c>
      <c r="Z44" s="68" t="s">
        <v>479</v>
      </c>
    </row>
    <row r="45" spans="1:26" ht="16.5">
      <c r="A45" s="52">
        <v>21</v>
      </c>
      <c r="B45" s="50" t="str">
        <f t="shared" si="0"/>
        <v>Алюминий 881</v>
      </c>
      <c r="C45" s="8"/>
      <c r="D45" s="8"/>
      <c r="E45" s="8"/>
      <c r="F45" s="93"/>
      <c r="G45" s="94"/>
      <c r="H45" s="95"/>
      <c r="I45" s="90"/>
      <c r="J45" s="90"/>
      <c r="K45" s="90"/>
      <c r="L45" s="90"/>
      <c r="M45" s="90"/>
      <c r="N45" s="67"/>
      <c r="O45" s="67"/>
      <c r="Q45" s="12">
        <f t="shared" si="1"/>
        <v>0</v>
      </c>
      <c r="R45" s="12">
        <f t="shared" si="2"/>
        <v>0</v>
      </c>
      <c r="W45" s="18" t="s">
        <v>341</v>
      </c>
      <c r="Z45" s="68" t="s">
        <v>480</v>
      </c>
    </row>
    <row r="46" spans="1:26" ht="16.5">
      <c r="A46" s="49">
        <v>22</v>
      </c>
      <c r="B46" s="50" t="str">
        <f t="shared" si="0"/>
        <v>Алюминий 881</v>
      </c>
      <c r="C46" s="8"/>
      <c r="D46" s="8"/>
      <c r="E46" s="8"/>
      <c r="F46" s="93"/>
      <c r="G46" s="94"/>
      <c r="H46" s="95"/>
      <c r="I46" s="90"/>
      <c r="J46" s="90"/>
      <c r="K46" s="90"/>
      <c r="L46" s="90"/>
      <c r="M46" s="90"/>
      <c r="N46" s="67"/>
      <c r="O46" s="67"/>
      <c r="Q46" s="12">
        <f t="shared" si="1"/>
        <v>0</v>
      </c>
      <c r="R46" s="12">
        <f t="shared" si="2"/>
        <v>0</v>
      </c>
      <c r="W46" s="18" t="s">
        <v>349</v>
      </c>
      <c r="Z46" s="68" t="s">
        <v>481</v>
      </c>
    </row>
    <row r="47" spans="1:26" ht="16.5">
      <c r="A47" s="51">
        <v>23</v>
      </c>
      <c r="B47" s="50" t="str">
        <f t="shared" si="0"/>
        <v>Алюминий 881</v>
      </c>
      <c r="C47" s="8"/>
      <c r="D47" s="8"/>
      <c r="E47" s="8"/>
      <c r="F47" s="93"/>
      <c r="G47" s="94"/>
      <c r="H47" s="95"/>
      <c r="I47" s="90"/>
      <c r="J47" s="90"/>
      <c r="K47" s="90"/>
      <c r="L47" s="90"/>
      <c r="M47" s="90"/>
      <c r="N47" s="67"/>
      <c r="O47" s="67"/>
      <c r="Q47" s="12">
        <f t="shared" si="1"/>
        <v>0</v>
      </c>
      <c r="R47" s="12">
        <f t="shared" si="2"/>
        <v>0</v>
      </c>
      <c r="W47" s="16" t="s">
        <v>403</v>
      </c>
      <c r="Z47" s="68" t="s">
        <v>482</v>
      </c>
    </row>
    <row r="48" spans="1:26" ht="16.5">
      <c r="A48" s="52">
        <v>24</v>
      </c>
      <c r="B48" s="50" t="str">
        <f t="shared" si="0"/>
        <v>Алюминий 881</v>
      </c>
      <c r="C48" s="8"/>
      <c r="D48" s="8"/>
      <c r="E48" s="8"/>
      <c r="F48" s="93"/>
      <c r="G48" s="94"/>
      <c r="H48" s="95"/>
      <c r="I48" s="90"/>
      <c r="J48" s="90"/>
      <c r="K48" s="90"/>
      <c r="L48" s="90"/>
      <c r="M48" s="90"/>
      <c r="N48" s="67"/>
      <c r="O48" s="67"/>
      <c r="Q48" s="12">
        <f t="shared" si="1"/>
        <v>0</v>
      </c>
      <c r="R48" s="12">
        <f t="shared" si="2"/>
        <v>0</v>
      </c>
      <c r="W48" s="18" t="s">
        <v>343</v>
      </c>
      <c r="Z48" s="68" t="s">
        <v>483</v>
      </c>
    </row>
    <row r="49" spans="1:26" ht="16.5">
      <c r="A49" s="49">
        <v>25</v>
      </c>
      <c r="B49" s="50" t="str">
        <f t="shared" si="0"/>
        <v>Алюминий 881</v>
      </c>
      <c r="C49" s="8"/>
      <c r="D49" s="8"/>
      <c r="E49" s="8"/>
      <c r="F49" s="93"/>
      <c r="G49" s="94"/>
      <c r="H49" s="95"/>
      <c r="I49" s="90"/>
      <c r="J49" s="90"/>
      <c r="K49" s="90"/>
      <c r="L49" s="90"/>
      <c r="M49" s="90"/>
      <c r="N49" s="67"/>
      <c r="O49" s="67"/>
      <c r="Q49" s="12">
        <f t="shared" si="1"/>
        <v>0</v>
      </c>
      <c r="R49" s="12">
        <f t="shared" si="2"/>
        <v>0</v>
      </c>
      <c r="W49" s="18" t="s">
        <v>361</v>
      </c>
      <c r="Z49" s="68" t="s">
        <v>484</v>
      </c>
    </row>
    <row r="50" spans="1:26" ht="16.5">
      <c r="A50" s="51">
        <v>26</v>
      </c>
      <c r="B50" s="50" t="str">
        <f t="shared" si="0"/>
        <v>Алюминий 881</v>
      </c>
      <c r="C50" s="8"/>
      <c r="D50" s="8"/>
      <c r="E50" s="8"/>
      <c r="F50" s="93"/>
      <c r="G50" s="94"/>
      <c r="H50" s="95"/>
      <c r="I50" s="90"/>
      <c r="J50" s="90"/>
      <c r="K50" s="90"/>
      <c r="L50" s="90"/>
      <c r="M50" s="90"/>
      <c r="N50" s="67"/>
      <c r="O50" s="67"/>
      <c r="Q50" s="12">
        <f t="shared" si="1"/>
        <v>0</v>
      </c>
      <c r="R50" s="12">
        <f t="shared" si="2"/>
        <v>0</v>
      </c>
      <c r="W50" s="18" t="s">
        <v>362</v>
      </c>
      <c r="Z50" s="68" t="s">
        <v>485</v>
      </c>
    </row>
    <row r="51" spans="1:26" ht="16.5">
      <c r="A51" s="52">
        <v>27</v>
      </c>
      <c r="B51" s="50" t="str">
        <f t="shared" si="0"/>
        <v>Алюминий 881</v>
      </c>
      <c r="C51" s="8"/>
      <c r="D51" s="8"/>
      <c r="E51" s="8"/>
      <c r="F51" s="93"/>
      <c r="G51" s="94"/>
      <c r="H51" s="95"/>
      <c r="I51" s="90"/>
      <c r="J51" s="90"/>
      <c r="K51" s="90"/>
      <c r="L51" s="90"/>
      <c r="M51" s="90"/>
      <c r="N51" s="67"/>
      <c r="O51" s="67"/>
      <c r="Q51" s="12">
        <f t="shared" si="1"/>
        <v>0</v>
      </c>
      <c r="R51" s="12">
        <f t="shared" si="2"/>
        <v>0</v>
      </c>
      <c r="W51" s="14" t="s">
        <v>29</v>
      </c>
      <c r="Z51" s="68" t="s">
        <v>486</v>
      </c>
    </row>
    <row r="52" spans="1:26" ht="16.5">
      <c r="A52" s="49">
        <v>28</v>
      </c>
      <c r="B52" s="50" t="str">
        <f t="shared" si="0"/>
        <v>Алюминий 881</v>
      </c>
      <c r="C52" s="8"/>
      <c r="D52" s="8"/>
      <c r="E52" s="8"/>
      <c r="F52" s="93"/>
      <c r="G52" s="94"/>
      <c r="H52" s="95"/>
      <c r="I52" s="90"/>
      <c r="J52" s="90"/>
      <c r="K52" s="90"/>
      <c r="L52" s="90"/>
      <c r="M52" s="90"/>
      <c r="N52" s="67"/>
      <c r="O52" s="67"/>
      <c r="Q52" s="12">
        <f t="shared" si="1"/>
        <v>0</v>
      </c>
      <c r="R52" s="12">
        <f t="shared" si="2"/>
        <v>0</v>
      </c>
      <c r="W52" s="21" t="s">
        <v>416</v>
      </c>
      <c r="Z52" s="68" t="s">
        <v>487</v>
      </c>
    </row>
    <row r="53" spans="1:26" ht="16.5">
      <c r="A53" s="51">
        <v>29</v>
      </c>
      <c r="B53" s="50" t="str">
        <f t="shared" si="0"/>
        <v>Алюминий 881</v>
      </c>
      <c r="C53" s="8"/>
      <c r="D53" s="8"/>
      <c r="E53" s="8"/>
      <c r="F53" s="93"/>
      <c r="G53" s="94"/>
      <c r="H53" s="95"/>
      <c r="I53" s="90"/>
      <c r="J53" s="90"/>
      <c r="K53" s="90"/>
      <c r="L53" s="90"/>
      <c r="M53" s="90"/>
      <c r="N53" s="67"/>
      <c r="O53" s="67"/>
      <c r="Q53" s="12">
        <f t="shared" si="1"/>
        <v>0</v>
      </c>
      <c r="R53" s="12">
        <f t="shared" si="2"/>
        <v>0</v>
      </c>
      <c r="W53" s="21" t="s">
        <v>415</v>
      </c>
      <c r="Z53" s="68" t="s">
        <v>488</v>
      </c>
    </row>
    <row r="54" spans="1:26" ht="16.5">
      <c r="A54" s="52">
        <v>30</v>
      </c>
      <c r="B54" s="50" t="str">
        <f t="shared" si="0"/>
        <v>Алюминий 881</v>
      </c>
      <c r="C54" s="8"/>
      <c r="D54" s="8"/>
      <c r="E54" s="8"/>
      <c r="F54" s="93"/>
      <c r="G54" s="94"/>
      <c r="H54" s="95"/>
      <c r="I54" s="90"/>
      <c r="J54" s="90"/>
      <c r="K54" s="90"/>
      <c r="L54" s="90"/>
      <c r="M54" s="90"/>
      <c r="N54" s="67"/>
      <c r="O54" s="67"/>
      <c r="Q54" s="12">
        <f t="shared" si="1"/>
        <v>0</v>
      </c>
      <c r="R54" s="12">
        <f t="shared" si="2"/>
        <v>0</v>
      </c>
      <c r="W54" s="23" t="s">
        <v>408</v>
      </c>
      <c r="Z54" s="68" t="s">
        <v>489</v>
      </c>
    </row>
    <row r="55" spans="1:26" ht="16.5">
      <c r="A55" s="49">
        <v>31</v>
      </c>
      <c r="B55" s="50" t="str">
        <f t="shared" si="0"/>
        <v>Алюминий 881</v>
      </c>
      <c r="C55" s="8"/>
      <c r="D55" s="8"/>
      <c r="E55" s="8"/>
      <c r="F55" s="93"/>
      <c r="G55" s="94"/>
      <c r="H55" s="95"/>
      <c r="I55" s="90"/>
      <c r="J55" s="90"/>
      <c r="K55" s="90"/>
      <c r="L55" s="90"/>
      <c r="M55" s="90"/>
      <c r="N55" s="67"/>
      <c r="O55" s="67"/>
      <c r="Q55" s="12">
        <f t="shared" si="1"/>
        <v>0</v>
      </c>
      <c r="R55" s="12">
        <f t="shared" si="2"/>
        <v>0</v>
      </c>
      <c r="W55" s="23" t="s">
        <v>406</v>
      </c>
      <c r="Z55" s="68" t="s">
        <v>490</v>
      </c>
    </row>
    <row r="56" spans="1:26" ht="16.5">
      <c r="A56" s="51">
        <v>32</v>
      </c>
      <c r="B56" s="50" t="str">
        <f t="shared" si="0"/>
        <v>Алюминий 881</v>
      </c>
      <c r="C56" s="8"/>
      <c r="D56" s="8"/>
      <c r="E56" s="8"/>
      <c r="F56" s="93"/>
      <c r="G56" s="94"/>
      <c r="H56" s="95"/>
      <c r="I56" s="90"/>
      <c r="J56" s="90"/>
      <c r="K56" s="90"/>
      <c r="L56" s="90"/>
      <c r="M56" s="90"/>
      <c r="N56" s="67"/>
      <c r="O56" s="67"/>
      <c r="Q56" s="12">
        <f t="shared" si="1"/>
        <v>0</v>
      </c>
      <c r="R56" s="12">
        <f t="shared" si="2"/>
        <v>0</v>
      </c>
      <c r="W56" s="23" t="s">
        <v>407</v>
      </c>
      <c r="Z56" s="68" t="s">
        <v>491</v>
      </c>
    </row>
    <row r="57" spans="1:26" ht="16.5">
      <c r="A57" s="52">
        <v>33</v>
      </c>
      <c r="B57" s="50" t="str">
        <f t="shared" si="0"/>
        <v>Алюминий 881</v>
      </c>
      <c r="C57" s="8"/>
      <c r="D57" s="8"/>
      <c r="E57" s="8"/>
      <c r="F57" s="93"/>
      <c r="G57" s="94"/>
      <c r="H57" s="95"/>
      <c r="I57" s="90"/>
      <c r="J57" s="90"/>
      <c r="K57" s="90"/>
      <c r="L57" s="90"/>
      <c r="M57" s="90"/>
      <c r="N57" s="67"/>
      <c r="O57" s="67"/>
      <c r="Q57" s="12">
        <f t="shared" si="1"/>
        <v>0</v>
      </c>
      <c r="R57" s="12">
        <f t="shared" si="2"/>
        <v>0</v>
      </c>
      <c r="W57" s="14" t="s">
        <v>44</v>
      </c>
      <c r="Z57" s="68" t="s">
        <v>492</v>
      </c>
    </row>
    <row r="58" spans="1:26" ht="16.5">
      <c r="A58" s="49">
        <v>34</v>
      </c>
      <c r="B58" s="50" t="str">
        <f t="shared" si="0"/>
        <v>Алюминий 881</v>
      </c>
      <c r="C58" s="8"/>
      <c r="D58" s="8"/>
      <c r="E58" s="8"/>
      <c r="F58" s="93"/>
      <c r="G58" s="94"/>
      <c r="H58" s="95"/>
      <c r="I58" s="90"/>
      <c r="J58" s="90"/>
      <c r="K58" s="90"/>
      <c r="L58" s="90"/>
      <c r="M58" s="90"/>
      <c r="N58" s="67"/>
      <c r="O58" s="67"/>
      <c r="Q58" s="12">
        <f t="shared" si="1"/>
        <v>0</v>
      </c>
      <c r="R58" s="12">
        <f t="shared" si="2"/>
        <v>0</v>
      </c>
      <c r="W58" s="18" t="s">
        <v>384</v>
      </c>
      <c r="Z58" s="68" t="s">
        <v>493</v>
      </c>
    </row>
    <row r="59" spans="1:26" ht="16.5">
      <c r="A59" s="51">
        <v>35</v>
      </c>
      <c r="B59" s="50" t="str">
        <f t="shared" si="0"/>
        <v>Алюминий 881</v>
      </c>
      <c r="C59" s="8"/>
      <c r="D59" s="8"/>
      <c r="E59" s="8"/>
      <c r="F59" s="93"/>
      <c r="G59" s="94"/>
      <c r="H59" s="95"/>
      <c r="I59" s="90"/>
      <c r="J59" s="90"/>
      <c r="K59" s="90"/>
      <c r="L59" s="90"/>
      <c r="M59" s="90"/>
      <c r="N59" s="67"/>
      <c r="O59" s="67"/>
      <c r="Q59" s="12">
        <f t="shared" si="1"/>
        <v>0</v>
      </c>
      <c r="R59" s="12">
        <f t="shared" si="2"/>
        <v>0</v>
      </c>
      <c r="W59" s="18" t="s">
        <v>383</v>
      </c>
      <c r="Z59" s="68" t="s">
        <v>494</v>
      </c>
    </row>
    <row r="60" spans="1:26" ht="16.5">
      <c r="A60" s="52">
        <v>36</v>
      </c>
      <c r="B60" s="50" t="str">
        <f t="shared" si="0"/>
        <v>Алюминий 881</v>
      </c>
      <c r="C60" s="8"/>
      <c r="D60" s="8"/>
      <c r="E60" s="8"/>
      <c r="F60" s="93"/>
      <c r="G60" s="94"/>
      <c r="H60" s="95"/>
      <c r="I60" s="90"/>
      <c r="J60" s="90"/>
      <c r="K60" s="90"/>
      <c r="L60" s="90"/>
      <c r="M60" s="90"/>
      <c r="N60" s="67"/>
      <c r="O60" s="67"/>
      <c r="Q60" s="12">
        <f t="shared" si="1"/>
        <v>0</v>
      </c>
      <c r="R60" s="12">
        <f t="shared" si="2"/>
        <v>0</v>
      </c>
      <c r="W60" s="18" t="s">
        <v>385</v>
      </c>
      <c r="Z60" s="68" t="s">
        <v>495</v>
      </c>
    </row>
    <row r="61" spans="1:26" ht="16.5">
      <c r="A61" s="49">
        <v>37</v>
      </c>
      <c r="B61" s="50" t="str">
        <f t="shared" si="0"/>
        <v>Алюминий 881</v>
      </c>
      <c r="C61" s="8"/>
      <c r="D61" s="8"/>
      <c r="E61" s="8"/>
      <c r="F61" s="93"/>
      <c r="G61" s="94"/>
      <c r="H61" s="95"/>
      <c r="I61" s="90"/>
      <c r="J61" s="90"/>
      <c r="K61" s="90"/>
      <c r="L61" s="90"/>
      <c r="M61" s="90"/>
      <c r="N61" s="67"/>
      <c r="O61" s="67"/>
      <c r="Q61" s="12">
        <f t="shared" si="1"/>
        <v>0</v>
      </c>
      <c r="R61" s="12">
        <f t="shared" si="2"/>
        <v>0</v>
      </c>
      <c r="W61" s="16" t="s">
        <v>327</v>
      </c>
      <c r="Z61" s="68" t="s">
        <v>496</v>
      </c>
    </row>
    <row r="62" spans="1:26" ht="16.5">
      <c r="A62" s="51">
        <v>38</v>
      </c>
      <c r="B62" s="50" t="str">
        <f t="shared" si="0"/>
        <v>Алюминий 881</v>
      </c>
      <c r="C62" s="8"/>
      <c r="D62" s="8"/>
      <c r="E62" s="8"/>
      <c r="F62" s="93"/>
      <c r="G62" s="94"/>
      <c r="H62" s="95"/>
      <c r="I62" s="90"/>
      <c r="J62" s="90"/>
      <c r="K62" s="90"/>
      <c r="L62" s="90"/>
      <c r="M62" s="90"/>
      <c r="N62" s="67"/>
      <c r="O62" s="67"/>
      <c r="Q62" s="12">
        <f t="shared" si="1"/>
        <v>0</v>
      </c>
      <c r="R62" s="12">
        <f t="shared" si="2"/>
        <v>0</v>
      </c>
      <c r="W62" s="14" t="s">
        <v>80</v>
      </c>
      <c r="Z62" s="68" t="s">
        <v>497</v>
      </c>
    </row>
    <row r="63" spans="1:26" ht="16.5">
      <c r="A63" s="52">
        <v>39</v>
      </c>
      <c r="B63" s="50" t="str">
        <f t="shared" si="0"/>
        <v>Алюминий 881</v>
      </c>
      <c r="C63" s="8"/>
      <c r="D63" s="8"/>
      <c r="E63" s="8"/>
      <c r="F63" s="93"/>
      <c r="G63" s="94"/>
      <c r="H63" s="95"/>
      <c r="I63" s="90"/>
      <c r="J63" s="90"/>
      <c r="K63" s="90"/>
      <c r="L63" s="90"/>
      <c r="M63" s="90"/>
      <c r="N63" s="67"/>
      <c r="O63" s="67"/>
      <c r="Q63" s="12">
        <f t="shared" si="1"/>
        <v>0</v>
      </c>
      <c r="R63" s="12">
        <f t="shared" si="2"/>
        <v>0</v>
      </c>
      <c r="W63" s="14" t="s">
        <v>21</v>
      </c>
      <c r="Z63" s="68" t="s">
        <v>498</v>
      </c>
    </row>
    <row r="64" spans="1:26" ht="16.5">
      <c r="A64" s="49">
        <v>40</v>
      </c>
      <c r="B64" s="50" t="str">
        <f t="shared" si="0"/>
        <v>Алюминий 881</v>
      </c>
      <c r="C64" s="8"/>
      <c r="D64" s="8"/>
      <c r="E64" s="8"/>
      <c r="F64" s="93"/>
      <c r="G64" s="94"/>
      <c r="H64" s="95"/>
      <c r="I64" s="90"/>
      <c r="J64" s="90"/>
      <c r="K64" s="90"/>
      <c r="L64" s="90"/>
      <c r="M64" s="90"/>
      <c r="N64" s="67"/>
      <c r="O64" s="67"/>
      <c r="Q64" s="12">
        <f t="shared" si="1"/>
        <v>0</v>
      </c>
      <c r="R64" s="12">
        <f t="shared" si="2"/>
        <v>0</v>
      </c>
      <c r="W64" s="14" t="s">
        <v>297</v>
      </c>
      <c r="Z64" s="68" t="s">
        <v>499</v>
      </c>
    </row>
    <row r="65" spans="1:26" ht="16.5">
      <c r="A65" s="51">
        <v>41</v>
      </c>
      <c r="B65" s="50" t="str">
        <f t="shared" si="0"/>
        <v>Алюминий 881</v>
      </c>
      <c r="C65" s="8"/>
      <c r="D65" s="8"/>
      <c r="E65" s="8"/>
      <c r="F65" s="93"/>
      <c r="G65" s="94"/>
      <c r="H65" s="95"/>
      <c r="I65" s="90"/>
      <c r="J65" s="90"/>
      <c r="K65" s="90"/>
      <c r="L65" s="90"/>
      <c r="M65" s="90"/>
      <c r="N65" s="67"/>
      <c r="O65" s="67"/>
      <c r="Q65" s="12">
        <f t="shared" si="1"/>
        <v>0</v>
      </c>
      <c r="R65" s="12">
        <f t="shared" si="2"/>
        <v>0</v>
      </c>
      <c r="W65" s="14" t="s">
        <v>95</v>
      </c>
      <c r="Z65" s="68" t="s">
        <v>500</v>
      </c>
    </row>
    <row r="66" spans="1:26" ht="16.5">
      <c r="A66" s="52">
        <v>42</v>
      </c>
      <c r="B66" s="50" t="str">
        <f t="shared" si="0"/>
        <v>Алюминий 881</v>
      </c>
      <c r="C66" s="8"/>
      <c r="D66" s="8"/>
      <c r="E66" s="8"/>
      <c r="F66" s="93"/>
      <c r="G66" s="94"/>
      <c r="H66" s="95"/>
      <c r="I66" s="90"/>
      <c r="J66" s="90"/>
      <c r="K66" s="90"/>
      <c r="L66" s="90"/>
      <c r="M66" s="90"/>
      <c r="N66" s="67"/>
      <c r="O66" s="67"/>
      <c r="Q66" s="12">
        <f t="shared" si="1"/>
        <v>0</v>
      </c>
      <c r="R66" s="12">
        <f t="shared" si="2"/>
        <v>0</v>
      </c>
      <c r="W66" s="14" t="s">
        <v>49</v>
      </c>
      <c r="Z66" s="68" t="s">
        <v>501</v>
      </c>
    </row>
    <row r="67" spans="1:26" ht="16.5">
      <c r="A67" s="49">
        <v>43</v>
      </c>
      <c r="B67" s="50" t="str">
        <f t="shared" si="0"/>
        <v>Алюминий 881</v>
      </c>
      <c r="C67" s="8"/>
      <c r="D67" s="8"/>
      <c r="E67" s="8"/>
      <c r="F67" s="93"/>
      <c r="G67" s="94"/>
      <c r="H67" s="95"/>
      <c r="I67" s="90"/>
      <c r="J67" s="90"/>
      <c r="K67" s="90"/>
      <c r="L67" s="90"/>
      <c r="M67" s="90"/>
      <c r="N67" s="67"/>
      <c r="O67" s="67"/>
      <c r="Q67" s="12">
        <f t="shared" si="1"/>
        <v>0</v>
      </c>
      <c r="R67" s="12">
        <f t="shared" si="2"/>
        <v>0</v>
      </c>
      <c r="W67" s="14" t="s">
        <v>54</v>
      </c>
      <c r="Z67" s="68" t="s">
        <v>502</v>
      </c>
    </row>
    <row r="68" spans="1:26" ht="16.5">
      <c r="A68" s="51">
        <v>44</v>
      </c>
      <c r="B68" s="50" t="str">
        <f t="shared" si="0"/>
        <v>Алюминий 881</v>
      </c>
      <c r="C68" s="8"/>
      <c r="D68" s="8"/>
      <c r="E68" s="8"/>
      <c r="F68" s="93"/>
      <c r="G68" s="94"/>
      <c r="H68" s="95"/>
      <c r="I68" s="90"/>
      <c r="J68" s="90"/>
      <c r="K68" s="90"/>
      <c r="L68" s="90"/>
      <c r="M68" s="90"/>
      <c r="N68" s="67"/>
      <c r="O68" s="67"/>
      <c r="Q68" s="12">
        <f t="shared" si="1"/>
        <v>0</v>
      </c>
      <c r="R68" s="12">
        <f t="shared" si="2"/>
        <v>0</v>
      </c>
      <c r="W68" s="14" t="s">
        <v>59</v>
      </c>
      <c r="Z68" s="68" t="s">
        <v>503</v>
      </c>
    </row>
    <row r="69" spans="1:26" ht="16.5">
      <c r="A69" s="52">
        <v>45</v>
      </c>
      <c r="B69" s="50" t="str">
        <f t="shared" si="0"/>
        <v>Алюминий 881</v>
      </c>
      <c r="C69" s="8"/>
      <c r="D69" s="8"/>
      <c r="E69" s="8"/>
      <c r="F69" s="93"/>
      <c r="G69" s="94"/>
      <c r="H69" s="95"/>
      <c r="I69" s="90"/>
      <c r="J69" s="90"/>
      <c r="K69" s="90"/>
      <c r="L69" s="90"/>
      <c r="M69" s="90"/>
      <c r="N69" s="67"/>
      <c r="O69" s="67"/>
      <c r="Q69" s="12">
        <f t="shared" si="1"/>
        <v>0</v>
      </c>
      <c r="R69" s="12">
        <f t="shared" si="2"/>
        <v>0</v>
      </c>
      <c r="W69" s="14" t="s">
        <v>100</v>
      </c>
      <c r="Z69" s="68" t="s">
        <v>504</v>
      </c>
    </row>
    <row r="70" spans="1:26" ht="16.5">
      <c r="A70" s="49">
        <v>46</v>
      </c>
      <c r="B70" s="50" t="str">
        <f t="shared" si="0"/>
        <v>Алюминий 881</v>
      </c>
      <c r="C70" s="8"/>
      <c r="D70" s="8"/>
      <c r="E70" s="8"/>
      <c r="F70" s="93"/>
      <c r="G70" s="94"/>
      <c r="H70" s="95"/>
      <c r="I70" s="90"/>
      <c r="J70" s="90"/>
      <c r="K70" s="90"/>
      <c r="L70" s="90"/>
      <c r="M70" s="90"/>
      <c r="N70" s="67"/>
      <c r="O70" s="67"/>
      <c r="Q70" s="12">
        <f t="shared" si="1"/>
        <v>0</v>
      </c>
      <c r="R70" s="12">
        <f t="shared" si="2"/>
        <v>0</v>
      </c>
      <c r="W70" s="14" t="s">
        <v>64</v>
      </c>
      <c r="Z70" s="68" t="s">
        <v>505</v>
      </c>
    </row>
    <row r="71" spans="1:26" ht="16.5">
      <c r="A71" s="51">
        <v>47</v>
      </c>
      <c r="B71" s="50" t="str">
        <f t="shared" si="0"/>
        <v>Алюминий 881</v>
      </c>
      <c r="C71" s="8"/>
      <c r="D71" s="8"/>
      <c r="E71" s="8"/>
      <c r="F71" s="93"/>
      <c r="G71" s="94"/>
      <c r="H71" s="95"/>
      <c r="I71" s="90"/>
      <c r="J71" s="90"/>
      <c r="K71" s="90"/>
      <c r="L71" s="90"/>
      <c r="M71" s="90"/>
      <c r="N71" s="67"/>
      <c r="O71" s="67"/>
      <c r="Q71" s="12">
        <f t="shared" si="1"/>
        <v>0</v>
      </c>
      <c r="R71" s="12">
        <f t="shared" si="2"/>
        <v>0</v>
      </c>
      <c r="W71" s="14" t="s">
        <v>69</v>
      </c>
      <c r="Z71" s="68" t="s">
        <v>506</v>
      </c>
    </row>
    <row r="72" spans="1:26" ht="16.5">
      <c r="A72" s="52">
        <v>48</v>
      </c>
      <c r="B72" s="50" t="str">
        <f t="shared" si="0"/>
        <v>Алюминий 881</v>
      </c>
      <c r="C72" s="8"/>
      <c r="D72" s="8"/>
      <c r="E72" s="8"/>
      <c r="F72" s="93"/>
      <c r="G72" s="94"/>
      <c r="H72" s="95"/>
      <c r="I72" s="90"/>
      <c r="J72" s="90"/>
      <c r="K72" s="90"/>
      <c r="L72" s="90"/>
      <c r="M72" s="90"/>
      <c r="N72" s="67"/>
      <c r="O72" s="67"/>
      <c r="Q72" s="12">
        <f t="shared" si="1"/>
        <v>0</v>
      </c>
      <c r="R72" s="12">
        <f t="shared" si="2"/>
        <v>0</v>
      </c>
      <c r="W72" s="14" t="s">
        <v>266</v>
      </c>
      <c r="Z72" s="68" t="s">
        <v>507</v>
      </c>
    </row>
    <row r="73" spans="1:26" ht="16.5">
      <c r="A73" s="49">
        <v>49</v>
      </c>
      <c r="B73" s="50" t="str">
        <f t="shared" si="0"/>
        <v>Алюминий 881</v>
      </c>
      <c r="C73" s="8"/>
      <c r="D73" s="8"/>
      <c r="E73" s="8"/>
      <c r="F73" s="93"/>
      <c r="G73" s="94"/>
      <c r="H73" s="95"/>
      <c r="I73" s="90"/>
      <c r="J73" s="90"/>
      <c r="K73" s="90"/>
      <c r="L73" s="90"/>
      <c r="M73" s="90"/>
      <c r="N73" s="67"/>
      <c r="O73" s="67"/>
      <c r="Q73" s="12">
        <f t="shared" si="1"/>
        <v>0</v>
      </c>
      <c r="R73" s="12">
        <f t="shared" si="2"/>
        <v>0</v>
      </c>
      <c r="W73" s="14" t="s">
        <v>306</v>
      </c>
      <c r="Z73" s="68" t="s">
        <v>508</v>
      </c>
    </row>
    <row r="74" spans="1:26" ht="16.5">
      <c r="A74" s="51">
        <v>50</v>
      </c>
      <c r="B74" s="50" t="str">
        <f t="shared" si="0"/>
        <v>Алюминий 881</v>
      </c>
      <c r="C74" s="8"/>
      <c r="D74" s="8"/>
      <c r="E74" s="8"/>
      <c r="F74" s="93"/>
      <c r="G74" s="94"/>
      <c r="H74" s="95"/>
      <c r="I74" s="90"/>
      <c r="J74" s="90"/>
      <c r="K74" s="90"/>
      <c r="L74" s="90"/>
      <c r="M74" s="90"/>
      <c r="N74" s="67"/>
      <c r="O74" s="67"/>
      <c r="Q74" s="12">
        <f t="shared" si="1"/>
        <v>0</v>
      </c>
      <c r="R74" s="12">
        <f t="shared" si="2"/>
        <v>0</v>
      </c>
      <c r="W74" s="14" t="s">
        <v>79</v>
      </c>
      <c r="Z74" s="68" t="s">
        <v>509</v>
      </c>
    </row>
    <row r="75" spans="1:26" ht="16.5">
      <c r="A75" s="52">
        <v>51</v>
      </c>
      <c r="B75" s="50" t="str">
        <f t="shared" si="0"/>
        <v>Алюминий 881</v>
      </c>
      <c r="C75" s="8"/>
      <c r="D75" s="8"/>
      <c r="E75" s="8"/>
      <c r="F75" s="93"/>
      <c r="G75" s="94"/>
      <c r="H75" s="95"/>
      <c r="I75" s="90"/>
      <c r="J75" s="90"/>
      <c r="K75" s="90"/>
      <c r="L75" s="90"/>
      <c r="M75" s="90"/>
      <c r="N75" s="67"/>
      <c r="O75" s="67"/>
      <c r="Q75" s="12">
        <f t="shared" si="1"/>
        <v>0</v>
      </c>
      <c r="R75" s="12">
        <f t="shared" si="2"/>
        <v>0</v>
      </c>
      <c r="W75" s="18" t="s">
        <v>380</v>
      </c>
      <c r="Z75" s="68" t="s">
        <v>510</v>
      </c>
    </row>
    <row r="76" spans="1:26" ht="16.5">
      <c r="A76" s="49">
        <v>52</v>
      </c>
      <c r="B76" s="50" t="str">
        <f t="shared" si="0"/>
        <v>Алюминий 881</v>
      </c>
      <c r="C76" s="8"/>
      <c r="D76" s="8"/>
      <c r="E76" s="8"/>
      <c r="F76" s="93"/>
      <c r="G76" s="94"/>
      <c r="H76" s="95"/>
      <c r="I76" s="90"/>
      <c r="J76" s="90"/>
      <c r="K76" s="90"/>
      <c r="L76" s="90"/>
      <c r="M76" s="90"/>
      <c r="N76" s="67"/>
      <c r="O76" s="67"/>
      <c r="Q76" s="12">
        <f t="shared" si="1"/>
        <v>0</v>
      </c>
      <c r="R76" s="12">
        <f t="shared" si="2"/>
        <v>0</v>
      </c>
      <c r="W76" s="14" t="s">
        <v>109</v>
      </c>
      <c r="Z76" s="68" t="s">
        <v>511</v>
      </c>
    </row>
    <row r="77" spans="1:26" ht="16.5">
      <c r="A77" s="51">
        <v>53</v>
      </c>
      <c r="B77" s="50" t="str">
        <f t="shared" si="0"/>
        <v>Алюминий 881</v>
      </c>
      <c r="C77" s="8"/>
      <c r="D77" s="8"/>
      <c r="E77" s="8"/>
      <c r="F77" s="93"/>
      <c r="G77" s="94"/>
      <c r="H77" s="95"/>
      <c r="I77" s="90"/>
      <c r="J77" s="90"/>
      <c r="K77" s="90"/>
      <c r="L77" s="90"/>
      <c r="M77" s="90"/>
      <c r="N77" s="67"/>
      <c r="O77" s="67"/>
      <c r="Q77" s="12">
        <f t="shared" si="1"/>
        <v>0</v>
      </c>
      <c r="R77" s="12">
        <f t="shared" si="2"/>
        <v>0</v>
      </c>
      <c r="W77" s="18" t="s">
        <v>353</v>
      </c>
      <c r="Z77" s="68" t="s">
        <v>512</v>
      </c>
    </row>
    <row r="78" spans="1:26" ht="16.5">
      <c r="A78" s="52">
        <v>54</v>
      </c>
      <c r="B78" s="50" t="str">
        <f t="shared" si="0"/>
        <v>Алюминий 881</v>
      </c>
      <c r="C78" s="8"/>
      <c r="D78" s="8"/>
      <c r="E78" s="8"/>
      <c r="F78" s="93"/>
      <c r="G78" s="94"/>
      <c r="H78" s="95"/>
      <c r="I78" s="90"/>
      <c r="J78" s="90"/>
      <c r="K78" s="90"/>
      <c r="L78" s="90"/>
      <c r="M78" s="90"/>
      <c r="N78" s="67"/>
      <c r="O78" s="67"/>
      <c r="Q78" s="12">
        <f t="shared" si="1"/>
        <v>0</v>
      </c>
      <c r="R78" s="12">
        <f t="shared" si="2"/>
        <v>0</v>
      </c>
      <c r="W78" s="18" t="s">
        <v>350</v>
      </c>
      <c r="Z78" s="68" t="s">
        <v>513</v>
      </c>
    </row>
    <row r="79" spans="1:26" ht="16.5">
      <c r="A79" s="49">
        <v>55</v>
      </c>
      <c r="B79" s="50" t="str">
        <f t="shared" si="0"/>
        <v>Алюминий 881</v>
      </c>
      <c r="C79" s="8"/>
      <c r="D79" s="8"/>
      <c r="E79" s="8"/>
      <c r="F79" s="93"/>
      <c r="G79" s="94"/>
      <c r="H79" s="95"/>
      <c r="I79" s="90"/>
      <c r="J79" s="90"/>
      <c r="K79" s="90"/>
      <c r="L79" s="90"/>
      <c r="M79" s="90"/>
      <c r="N79" s="67"/>
      <c r="O79" s="67"/>
      <c r="Q79" s="12">
        <f t="shared" si="1"/>
        <v>0</v>
      </c>
      <c r="R79" s="12">
        <f t="shared" si="2"/>
        <v>0</v>
      </c>
      <c r="W79" s="21" t="s">
        <v>417</v>
      </c>
      <c r="Z79" s="68" t="s">
        <v>514</v>
      </c>
    </row>
    <row r="80" spans="1:26" ht="16.5">
      <c r="A80" s="51">
        <v>56</v>
      </c>
      <c r="B80" s="50" t="str">
        <f t="shared" si="0"/>
        <v>Алюминий 881</v>
      </c>
      <c r="C80" s="8"/>
      <c r="D80" s="8"/>
      <c r="E80" s="8"/>
      <c r="F80" s="93"/>
      <c r="G80" s="94"/>
      <c r="H80" s="95"/>
      <c r="I80" s="90"/>
      <c r="J80" s="90"/>
      <c r="K80" s="90"/>
      <c r="L80" s="90"/>
      <c r="M80" s="90"/>
      <c r="N80" s="67"/>
      <c r="O80" s="67"/>
      <c r="Q80" s="12">
        <f t="shared" si="1"/>
        <v>0</v>
      </c>
      <c r="R80" s="12">
        <f t="shared" si="2"/>
        <v>0</v>
      </c>
      <c r="W80" s="21" t="s">
        <v>419</v>
      </c>
      <c r="Z80" s="68" t="s">
        <v>515</v>
      </c>
    </row>
    <row r="81" spans="1:26" ht="16.5">
      <c r="A81" s="52">
        <v>57</v>
      </c>
      <c r="B81" s="50" t="str">
        <f t="shared" si="0"/>
        <v>Алюминий 881</v>
      </c>
      <c r="C81" s="8"/>
      <c r="D81" s="8"/>
      <c r="E81" s="8"/>
      <c r="F81" s="93"/>
      <c r="G81" s="94"/>
      <c r="H81" s="95"/>
      <c r="I81" s="90"/>
      <c r="J81" s="90"/>
      <c r="K81" s="90"/>
      <c r="L81" s="90"/>
      <c r="M81" s="90"/>
      <c r="N81" s="67"/>
      <c r="O81" s="67"/>
      <c r="Q81" s="12">
        <f t="shared" si="1"/>
        <v>0</v>
      </c>
      <c r="R81" s="12">
        <f t="shared" si="2"/>
        <v>0</v>
      </c>
      <c r="W81" s="21" t="s">
        <v>418</v>
      </c>
      <c r="Z81" s="68" t="s">
        <v>516</v>
      </c>
    </row>
    <row r="82" spans="1:26" ht="16.5">
      <c r="A82" s="49">
        <v>58</v>
      </c>
      <c r="B82" s="50" t="str">
        <f t="shared" si="0"/>
        <v>Алюминий 881</v>
      </c>
      <c r="C82" s="8"/>
      <c r="D82" s="8"/>
      <c r="E82" s="8"/>
      <c r="F82" s="93"/>
      <c r="G82" s="94"/>
      <c r="H82" s="95"/>
      <c r="I82" s="90"/>
      <c r="J82" s="90"/>
      <c r="K82" s="90"/>
      <c r="L82" s="90"/>
      <c r="M82" s="90"/>
      <c r="N82" s="67"/>
      <c r="O82" s="67"/>
      <c r="Q82" s="12">
        <f t="shared" si="1"/>
        <v>0</v>
      </c>
      <c r="R82" s="12">
        <f t="shared" si="2"/>
        <v>0</v>
      </c>
      <c r="W82" s="14" t="s">
        <v>112</v>
      </c>
      <c r="Z82" s="68" t="s">
        <v>517</v>
      </c>
    </row>
    <row r="83" spans="1:26" ht="16.5">
      <c r="A83" s="51">
        <v>59</v>
      </c>
      <c r="B83" s="50" t="str">
        <f t="shared" si="0"/>
        <v>Алюминий 881</v>
      </c>
      <c r="C83" s="8"/>
      <c r="D83" s="8"/>
      <c r="E83" s="8"/>
      <c r="F83" s="93"/>
      <c r="G83" s="94"/>
      <c r="H83" s="95"/>
      <c r="I83" s="90"/>
      <c r="J83" s="90"/>
      <c r="K83" s="90"/>
      <c r="L83" s="90"/>
      <c r="M83" s="90"/>
      <c r="N83" s="67"/>
      <c r="O83" s="67"/>
      <c r="Q83" s="12">
        <f t="shared" si="1"/>
        <v>0</v>
      </c>
      <c r="R83" s="12">
        <f t="shared" si="2"/>
        <v>0</v>
      </c>
      <c r="W83" s="18" t="s">
        <v>409</v>
      </c>
      <c r="Z83" s="68" t="s">
        <v>518</v>
      </c>
    </row>
    <row r="84" spans="1:26" ht="16.5">
      <c r="A84" s="52">
        <v>60</v>
      </c>
      <c r="B84" s="50" t="str">
        <f t="shared" si="0"/>
        <v>Алюминий 881</v>
      </c>
      <c r="C84" s="8"/>
      <c r="D84" s="8"/>
      <c r="E84" s="8"/>
      <c r="F84" s="93"/>
      <c r="G84" s="94"/>
      <c r="H84" s="95"/>
      <c r="I84" s="90"/>
      <c r="J84" s="90"/>
      <c r="K84" s="90"/>
      <c r="L84" s="90"/>
      <c r="M84" s="90"/>
      <c r="N84" s="67"/>
      <c r="O84" s="67"/>
      <c r="Q84" s="12">
        <f t="shared" si="1"/>
        <v>0</v>
      </c>
      <c r="R84" s="12">
        <f t="shared" si="2"/>
        <v>0</v>
      </c>
      <c r="W84" s="21" t="s">
        <v>424</v>
      </c>
      <c r="Z84" s="68" t="s">
        <v>519</v>
      </c>
    </row>
    <row r="85" spans="1:26" ht="16.5">
      <c r="A85" s="51">
        <v>61</v>
      </c>
      <c r="B85" s="50" t="str">
        <f t="shared" si="0"/>
        <v>Алюминий 881</v>
      </c>
      <c r="C85" s="8"/>
      <c r="D85" s="8"/>
      <c r="E85" s="9"/>
      <c r="F85" s="93"/>
      <c r="G85" s="94"/>
      <c r="H85" s="95"/>
      <c r="I85" s="90"/>
      <c r="J85" s="90"/>
      <c r="K85" s="90"/>
      <c r="L85" s="90"/>
      <c r="M85" s="90"/>
      <c r="N85" s="67"/>
      <c r="O85" s="67"/>
      <c r="Q85" s="12">
        <f t="shared" si="1"/>
        <v>0</v>
      </c>
      <c r="R85" s="12">
        <f t="shared" si="2"/>
        <v>0</v>
      </c>
      <c r="W85" s="21" t="s">
        <v>422</v>
      </c>
      <c r="Z85" s="68" t="s">
        <v>520</v>
      </c>
    </row>
    <row r="86" spans="1:26" ht="16.5">
      <c r="A86" s="52">
        <v>62</v>
      </c>
      <c r="B86" s="50" t="str">
        <f t="shared" si="0"/>
        <v>Алюминий 881</v>
      </c>
      <c r="C86" s="8"/>
      <c r="D86" s="8"/>
      <c r="E86" s="9"/>
      <c r="F86" s="93"/>
      <c r="G86" s="94"/>
      <c r="H86" s="95"/>
      <c r="I86" s="90"/>
      <c r="J86" s="90"/>
      <c r="K86" s="90"/>
      <c r="L86" s="90"/>
      <c r="M86" s="90"/>
      <c r="N86" s="67"/>
      <c r="O86" s="67"/>
      <c r="Q86" s="12">
        <f t="shared" si="1"/>
        <v>0</v>
      </c>
      <c r="R86" s="12">
        <f t="shared" si="2"/>
        <v>0</v>
      </c>
      <c r="W86" s="21" t="s">
        <v>423</v>
      </c>
      <c r="Z86" s="68" t="s">
        <v>521</v>
      </c>
    </row>
    <row r="87" spans="1:26" ht="16.5">
      <c r="A87" s="51">
        <v>63</v>
      </c>
      <c r="B87" s="50" t="str">
        <f t="shared" si="0"/>
        <v>Алюминий 881</v>
      </c>
      <c r="C87" s="8"/>
      <c r="D87" s="8"/>
      <c r="E87" s="9"/>
      <c r="F87" s="93"/>
      <c r="G87" s="94"/>
      <c r="H87" s="95"/>
      <c r="I87" s="90"/>
      <c r="J87" s="90"/>
      <c r="K87" s="90"/>
      <c r="L87" s="90"/>
      <c r="M87" s="90"/>
      <c r="N87" s="67"/>
      <c r="O87" s="67"/>
      <c r="Q87" s="12">
        <f t="shared" si="1"/>
        <v>0</v>
      </c>
      <c r="R87" s="12">
        <f t="shared" si="2"/>
        <v>0</v>
      </c>
      <c r="W87" s="18" t="s">
        <v>369</v>
      </c>
      <c r="Z87" s="68" t="s">
        <v>522</v>
      </c>
    </row>
    <row r="88" spans="1:26" ht="16.5">
      <c r="A88" s="52">
        <v>64</v>
      </c>
      <c r="B88" s="50" t="str">
        <f t="shared" si="0"/>
        <v>Алюминий 881</v>
      </c>
      <c r="C88" s="8"/>
      <c r="D88" s="8"/>
      <c r="E88" s="9"/>
      <c r="F88" s="93"/>
      <c r="G88" s="94"/>
      <c r="H88" s="95"/>
      <c r="I88" s="90"/>
      <c r="J88" s="90"/>
      <c r="K88" s="90"/>
      <c r="L88" s="90"/>
      <c r="M88" s="90"/>
      <c r="N88" s="67"/>
      <c r="O88" s="67"/>
      <c r="Q88" s="12">
        <f t="shared" si="1"/>
        <v>0</v>
      </c>
      <c r="R88" s="12">
        <f t="shared" si="2"/>
        <v>0</v>
      </c>
      <c r="W88" s="14" t="s">
        <v>98</v>
      </c>
      <c r="Z88" s="68" t="s">
        <v>523</v>
      </c>
    </row>
    <row r="89" spans="1:26" ht="16.5">
      <c r="A89" s="51">
        <v>65</v>
      </c>
      <c r="B89" s="50" t="str">
        <f t="shared" si="0"/>
        <v>Алюминий 881</v>
      </c>
      <c r="C89" s="8"/>
      <c r="D89" s="8"/>
      <c r="E89" s="9"/>
      <c r="F89" s="93"/>
      <c r="G89" s="94"/>
      <c r="H89" s="95"/>
      <c r="I89" s="90"/>
      <c r="J89" s="90"/>
      <c r="K89" s="90"/>
      <c r="L89" s="90"/>
      <c r="M89" s="90"/>
      <c r="N89" s="67"/>
      <c r="O89" s="67"/>
      <c r="Q89" s="12">
        <f t="shared" si="1"/>
        <v>0</v>
      </c>
      <c r="R89" s="12">
        <f t="shared" si="2"/>
        <v>0</v>
      </c>
      <c r="W89" s="14" t="s">
        <v>89</v>
      </c>
      <c r="Z89" s="68" t="s">
        <v>524</v>
      </c>
    </row>
    <row r="90" spans="1:26" ht="16.5">
      <c r="A90" s="52">
        <v>66</v>
      </c>
      <c r="B90" s="50" t="str">
        <f t="shared" ref="B90:B114" si="3">$C$14</f>
        <v>Алюминий 881</v>
      </c>
      <c r="C90" s="8"/>
      <c r="D90" s="8"/>
      <c r="E90" s="9"/>
      <c r="F90" s="93"/>
      <c r="G90" s="94"/>
      <c r="H90" s="95"/>
      <c r="I90" s="90"/>
      <c r="J90" s="90"/>
      <c r="K90" s="90"/>
      <c r="L90" s="90"/>
      <c r="M90" s="90"/>
      <c r="N90" s="67"/>
      <c r="O90" s="67"/>
      <c r="Q90" s="12">
        <f t="shared" ref="Q90:Q114" si="4">(C90*D90)/1000000*E90</f>
        <v>0</v>
      </c>
      <c r="R90" s="12">
        <f t="shared" ref="R90:R114" si="5">((C90*F90)/1000+(D90*I90)/1000)*E90</f>
        <v>0</v>
      </c>
      <c r="W90" s="23" t="s">
        <v>357</v>
      </c>
      <c r="Z90" s="68" t="s">
        <v>525</v>
      </c>
    </row>
    <row r="91" spans="1:26" ht="16.5">
      <c r="A91" s="51">
        <v>67</v>
      </c>
      <c r="B91" s="50" t="str">
        <f t="shared" si="3"/>
        <v>Алюминий 881</v>
      </c>
      <c r="C91" s="8"/>
      <c r="D91" s="8"/>
      <c r="E91" s="9"/>
      <c r="F91" s="93"/>
      <c r="G91" s="94"/>
      <c r="H91" s="95"/>
      <c r="I91" s="90"/>
      <c r="J91" s="90"/>
      <c r="K91" s="90"/>
      <c r="L91" s="90"/>
      <c r="M91" s="90"/>
      <c r="N91" s="67"/>
      <c r="O91" s="67"/>
      <c r="Q91" s="12">
        <f t="shared" si="4"/>
        <v>0</v>
      </c>
      <c r="R91" s="12">
        <f t="shared" si="5"/>
        <v>0</v>
      </c>
      <c r="W91" s="23" t="s">
        <v>355</v>
      </c>
      <c r="Z91" s="68" t="s">
        <v>526</v>
      </c>
    </row>
    <row r="92" spans="1:26" ht="16.5">
      <c r="A92" s="52">
        <v>68</v>
      </c>
      <c r="B92" s="50" t="str">
        <f t="shared" si="3"/>
        <v>Алюминий 881</v>
      </c>
      <c r="C92" s="8"/>
      <c r="D92" s="8"/>
      <c r="E92" s="9"/>
      <c r="F92" s="93"/>
      <c r="G92" s="94"/>
      <c r="H92" s="95"/>
      <c r="I92" s="90"/>
      <c r="J92" s="90"/>
      <c r="K92" s="90"/>
      <c r="L92" s="90"/>
      <c r="M92" s="90"/>
      <c r="N92" s="67"/>
      <c r="O92" s="67"/>
      <c r="Q92" s="12">
        <f t="shared" si="4"/>
        <v>0</v>
      </c>
      <c r="R92" s="12">
        <f t="shared" si="5"/>
        <v>0</v>
      </c>
      <c r="W92" s="23" t="s">
        <v>356</v>
      </c>
      <c r="Z92" s="68" t="s">
        <v>527</v>
      </c>
    </row>
    <row r="93" spans="1:26" ht="16.5">
      <c r="A93" s="51">
        <v>69</v>
      </c>
      <c r="B93" s="50" t="str">
        <f t="shared" si="3"/>
        <v>Алюминий 881</v>
      </c>
      <c r="C93" s="8"/>
      <c r="D93" s="8"/>
      <c r="E93" s="9"/>
      <c r="F93" s="93"/>
      <c r="G93" s="94"/>
      <c r="H93" s="95"/>
      <c r="I93" s="90"/>
      <c r="J93" s="90"/>
      <c r="K93" s="90"/>
      <c r="L93" s="90"/>
      <c r="M93" s="90"/>
      <c r="N93" s="67"/>
      <c r="O93" s="67"/>
      <c r="Q93" s="12">
        <f t="shared" si="4"/>
        <v>0</v>
      </c>
      <c r="R93" s="12">
        <f t="shared" si="5"/>
        <v>0</v>
      </c>
      <c r="W93" s="23" t="s">
        <v>358</v>
      </c>
      <c r="Z93" s="68" t="s">
        <v>528</v>
      </c>
    </row>
    <row r="94" spans="1:26" ht="16.5">
      <c r="A94" s="52">
        <v>70</v>
      </c>
      <c r="B94" s="50" t="str">
        <f t="shared" si="3"/>
        <v>Алюминий 881</v>
      </c>
      <c r="C94" s="8"/>
      <c r="D94" s="8"/>
      <c r="E94" s="9"/>
      <c r="F94" s="93"/>
      <c r="G94" s="94"/>
      <c r="H94" s="95"/>
      <c r="I94" s="90"/>
      <c r="J94" s="90"/>
      <c r="K94" s="90"/>
      <c r="L94" s="90"/>
      <c r="M94" s="90"/>
      <c r="N94" s="67"/>
      <c r="O94" s="67"/>
      <c r="Q94" s="12">
        <f t="shared" si="4"/>
        <v>0</v>
      </c>
      <c r="R94" s="12">
        <f t="shared" si="5"/>
        <v>0</v>
      </c>
      <c r="W94" s="18" t="s">
        <v>354</v>
      </c>
      <c r="Z94" s="68" t="s">
        <v>529</v>
      </c>
    </row>
    <row r="95" spans="1:26" ht="16.5">
      <c r="A95" s="51">
        <v>71</v>
      </c>
      <c r="B95" s="50" t="str">
        <f t="shared" si="3"/>
        <v>Алюминий 881</v>
      </c>
      <c r="C95" s="8"/>
      <c r="D95" s="8"/>
      <c r="E95" s="9"/>
      <c r="F95" s="93"/>
      <c r="G95" s="94"/>
      <c r="H95" s="95"/>
      <c r="I95" s="90"/>
      <c r="J95" s="90"/>
      <c r="K95" s="90"/>
      <c r="L95" s="90"/>
      <c r="M95" s="90"/>
      <c r="N95" s="67"/>
      <c r="O95" s="67"/>
      <c r="Q95" s="12">
        <f t="shared" si="4"/>
        <v>0</v>
      </c>
      <c r="R95" s="12">
        <f t="shared" si="5"/>
        <v>0</v>
      </c>
      <c r="W95" s="14" t="s">
        <v>113</v>
      </c>
      <c r="Z95" s="68" t="s">
        <v>530</v>
      </c>
    </row>
    <row r="96" spans="1:26" ht="16.5">
      <c r="A96" s="52">
        <v>72</v>
      </c>
      <c r="B96" s="50" t="str">
        <f t="shared" si="3"/>
        <v>Алюминий 881</v>
      </c>
      <c r="C96" s="8"/>
      <c r="D96" s="8"/>
      <c r="E96" s="9"/>
      <c r="F96" s="93"/>
      <c r="G96" s="94"/>
      <c r="H96" s="95"/>
      <c r="I96" s="90"/>
      <c r="J96" s="90"/>
      <c r="K96" s="90"/>
      <c r="L96" s="90"/>
      <c r="M96" s="90"/>
      <c r="N96" s="67"/>
      <c r="O96" s="67"/>
      <c r="Q96" s="12">
        <f t="shared" si="4"/>
        <v>0</v>
      </c>
      <c r="R96" s="12">
        <f t="shared" si="5"/>
        <v>0</v>
      </c>
      <c r="W96" s="18" t="s">
        <v>338</v>
      </c>
      <c r="Z96" s="68" t="s">
        <v>531</v>
      </c>
    </row>
    <row r="97" spans="1:26" ht="16.5">
      <c r="A97" s="51">
        <v>73</v>
      </c>
      <c r="B97" s="50" t="str">
        <f t="shared" si="3"/>
        <v>Алюминий 881</v>
      </c>
      <c r="C97" s="8"/>
      <c r="D97" s="8"/>
      <c r="E97" s="9"/>
      <c r="F97" s="93"/>
      <c r="G97" s="94"/>
      <c r="H97" s="95"/>
      <c r="I97" s="90"/>
      <c r="J97" s="90"/>
      <c r="K97" s="90"/>
      <c r="L97" s="90"/>
      <c r="M97" s="90"/>
      <c r="N97" s="67"/>
      <c r="O97" s="67"/>
      <c r="Q97" s="12">
        <f t="shared" si="4"/>
        <v>0</v>
      </c>
      <c r="R97" s="12">
        <f t="shared" si="5"/>
        <v>0</v>
      </c>
      <c r="W97" s="14" t="s">
        <v>284</v>
      </c>
      <c r="Z97" s="68" t="s">
        <v>532</v>
      </c>
    </row>
    <row r="98" spans="1:26" ht="16.5">
      <c r="A98" s="52">
        <v>74</v>
      </c>
      <c r="B98" s="50" t="str">
        <f t="shared" si="3"/>
        <v>Алюминий 881</v>
      </c>
      <c r="C98" s="8"/>
      <c r="D98" s="8"/>
      <c r="E98" s="9"/>
      <c r="F98" s="93"/>
      <c r="G98" s="94"/>
      <c r="H98" s="95"/>
      <c r="I98" s="90"/>
      <c r="J98" s="90"/>
      <c r="K98" s="90"/>
      <c r="L98" s="90"/>
      <c r="M98" s="90"/>
      <c r="N98" s="67"/>
      <c r="O98" s="67"/>
      <c r="Q98" s="12">
        <f t="shared" si="4"/>
        <v>0</v>
      </c>
      <c r="R98" s="12">
        <f t="shared" si="5"/>
        <v>0</v>
      </c>
      <c r="W98" s="14" t="s">
        <v>117</v>
      </c>
      <c r="Z98" s="68" t="s">
        <v>533</v>
      </c>
    </row>
    <row r="99" spans="1:26" ht="16.5">
      <c r="A99" s="51">
        <v>75</v>
      </c>
      <c r="B99" s="50" t="str">
        <f t="shared" si="3"/>
        <v>Алюминий 881</v>
      </c>
      <c r="C99" s="8"/>
      <c r="D99" s="8"/>
      <c r="E99" s="9"/>
      <c r="F99" s="93"/>
      <c r="G99" s="94"/>
      <c r="H99" s="95"/>
      <c r="I99" s="90"/>
      <c r="J99" s="90"/>
      <c r="K99" s="90"/>
      <c r="L99" s="90"/>
      <c r="M99" s="90"/>
      <c r="N99" s="67"/>
      <c r="O99" s="67"/>
      <c r="Q99" s="12">
        <f t="shared" si="4"/>
        <v>0</v>
      </c>
      <c r="R99" s="12">
        <f t="shared" si="5"/>
        <v>0</v>
      </c>
      <c r="W99" s="18" t="s">
        <v>370</v>
      </c>
      <c r="Z99" s="68" t="s">
        <v>534</v>
      </c>
    </row>
    <row r="100" spans="1:26" ht="16.5">
      <c r="A100" s="52">
        <v>76</v>
      </c>
      <c r="B100" s="50" t="str">
        <f t="shared" si="3"/>
        <v>Алюминий 881</v>
      </c>
      <c r="C100" s="8"/>
      <c r="D100" s="8"/>
      <c r="E100" s="9"/>
      <c r="F100" s="93"/>
      <c r="G100" s="94"/>
      <c r="H100" s="95"/>
      <c r="I100" s="90"/>
      <c r="J100" s="90"/>
      <c r="K100" s="90"/>
      <c r="L100" s="90"/>
      <c r="M100" s="90"/>
      <c r="N100" s="67"/>
      <c r="O100" s="67"/>
      <c r="Q100" s="12">
        <f t="shared" si="4"/>
        <v>0</v>
      </c>
      <c r="R100" s="12">
        <f t="shared" si="5"/>
        <v>0</v>
      </c>
      <c r="W100" s="18" t="s">
        <v>371</v>
      </c>
      <c r="Z100" s="68" t="s">
        <v>535</v>
      </c>
    </row>
    <row r="101" spans="1:26" ht="16.5">
      <c r="A101" s="51">
        <v>77</v>
      </c>
      <c r="B101" s="50" t="str">
        <f t="shared" si="3"/>
        <v>Алюминий 881</v>
      </c>
      <c r="C101" s="8"/>
      <c r="D101" s="8"/>
      <c r="E101" s="9"/>
      <c r="F101" s="93"/>
      <c r="G101" s="94"/>
      <c r="H101" s="95"/>
      <c r="I101" s="90"/>
      <c r="J101" s="90"/>
      <c r="K101" s="90"/>
      <c r="L101" s="90"/>
      <c r="M101" s="90"/>
      <c r="N101" s="67"/>
      <c r="O101" s="67"/>
      <c r="Q101" s="12">
        <f t="shared" si="4"/>
        <v>0</v>
      </c>
      <c r="R101" s="12">
        <f t="shared" si="5"/>
        <v>0</v>
      </c>
      <c r="W101" s="14" t="s">
        <v>267</v>
      </c>
      <c r="Z101" s="68" t="s">
        <v>536</v>
      </c>
    </row>
    <row r="102" spans="1:26" ht="16.5">
      <c r="A102" s="52">
        <v>78</v>
      </c>
      <c r="B102" s="50" t="str">
        <f t="shared" si="3"/>
        <v>Алюминий 881</v>
      </c>
      <c r="C102" s="8"/>
      <c r="D102" s="8"/>
      <c r="E102" s="9"/>
      <c r="F102" s="93"/>
      <c r="G102" s="94"/>
      <c r="H102" s="95"/>
      <c r="I102" s="90"/>
      <c r="J102" s="90"/>
      <c r="K102" s="90"/>
      <c r="L102" s="90"/>
      <c r="M102" s="90"/>
      <c r="N102" s="67"/>
      <c r="O102" s="67"/>
      <c r="Q102" s="12">
        <f t="shared" si="4"/>
        <v>0</v>
      </c>
      <c r="R102" s="12">
        <f t="shared" si="5"/>
        <v>0</v>
      </c>
      <c r="W102" s="14" t="s">
        <v>270</v>
      </c>
      <c r="Z102" s="68" t="s">
        <v>537</v>
      </c>
    </row>
    <row r="103" spans="1:26" ht="16.5">
      <c r="A103" s="51">
        <v>79</v>
      </c>
      <c r="B103" s="50" t="str">
        <f t="shared" si="3"/>
        <v>Алюминий 881</v>
      </c>
      <c r="C103" s="8"/>
      <c r="D103" s="8"/>
      <c r="E103" s="9"/>
      <c r="F103" s="93"/>
      <c r="G103" s="94"/>
      <c r="H103" s="95"/>
      <c r="I103" s="90"/>
      <c r="J103" s="90"/>
      <c r="K103" s="90"/>
      <c r="L103" s="90"/>
      <c r="M103" s="90"/>
      <c r="N103" s="67"/>
      <c r="O103" s="67"/>
      <c r="Q103" s="12">
        <f t="shared" si="4"/>
        <v>0</v>
      </c>
      <c r="R103" s="12">
        <f t="shared" si="5"/>
        <v>0</v>
      </c>
      <c r="W103" s="14" t="s">
        <v>129</v>
      </c>
      <c r="Z103" s="68" t="s">
        <v>538</v>
      </c>
    </row>
    <row r="104" spans="1:26" ht="16.5">
      <c r="A104" s="52">
        <v>80</v>
      </c>
      <c r="B104" s="50" t="str">
        <f t="shared" si="3"/>
        <v>Алюминий 881</v>
      </c>
      <c r="C104" s="8"/>
      <c r="D104" s="8"/>
      <c r="E104" s="9"/>
      <c r="F104" s="93"/>
      <c r="G104" s="94"/>
      <c r="H104" s="95"/>
      <c r="I104" s="90"/>
      <c r="J104" s="90"/>
      <c r="K104" s="90"/>
      <c r="L104" s="90"/>
      <c r="M104" s="90"/>
      <c r="N104" s="67"/>
      <c r="O104" s="67"/>
      <c r="Q104" s="12">
        <f t="shared" si="4"/>
        <v>0</v>
      </c>
      <c r="R104" s="12">
        <f t="shared" si="5"/>
        <v>0</v>
      </c>
      <c r="W104" s="14" t="s">
        <v>74</v>
      </c>
      <c r="Z104" s="68" t="s">
        <v>539</v>
      </c>
    </row>
    <row r="105" spans="1:26" ht="16.5">
      <c r="A105" s="51">
        <v>81</v>
      </c>
      <c r="B105" s="50" t="str">
        <f t="shared" si="3"/>
        <v>Алюминий 881</v>
      </c>
      <c r="C105" s="8"/>
      <c r="D105" s="8"/>
      <c r="E105" s="9"/>
      <c r="F105" s="93"/>
      <c r="G105" s="94"/>
      <c r="H105" s="95"/>
      <c r="I105" s="90"/>
      <c r="J105" s="90"/>
      <c r="K105" s="90"/>
      <c r="L105" s="90"/>
      <c r="M105" s="90"/>
      <c r="N105" s="67"/>
      <c r="O105" s="67"/>
      <c r="Q105" s="12">
        <f t="shared" si="4"/>
        <v>0</v>
      </c>
      <c r="R105" s="12">
        <f t="shared" si="5"/>
        <v>0</v>
      </c>
      <c r="W105" s="18" t="s">
        <v>337</v>
      </c>
      <c r="Z105" s="68" t="s">
        <v>540</v>
      </c>
    </row>
    <row r="106" spans="1:26" ht="16.5">
      <c r="A106" s="52">
        <v>82</v>
      </c>
      <c r="B106" s="50" t="str">
        <f t="shared" si="3"/>
        <v>Алюминий 881</v>
      </c>
      <c r="C106" s="8"/>
      <c r="D106" s="8"/>
      <c r="E106" s="9"/>
      <c r="F106" s="93"/>
      <c r="G106" s="94"/>
      <c r="H106" s="95"/>
      <c r="I106" s="90"/>
      <c r="J106" s="90"/>
      <c r="K106" s="90"/>
      <c r="L106" s="90"/>
      <c r="M106" s="90"/>
      <c r="N106" s="67"/>
      <c r="O106" s="67"/>
      <c r="Q106" s="12">
        <f t="shared" si="4"/>
        <v>0</v>
      </c>
      <c r="R106" s="12">
        <f t="shared" si="5"/>
        <v>0</v>
      </c>
      <c r="W106" s="14" t="s">
        <v>103</v>
      </c>
      <c r="Z106" s="68" t="s">
        <v>541</v>
      </c>
    </row>
    <row r="107" spans="1:26" ht="16.5">
      <c r="A107" s="51">
        <v>83</v>
      </c>
      <c r="B107" s="50" t="str">
        <f t="shared" si="3"/>
        <v>Алюминий 881</v>
      </c>
      <c r="C107" s="8"/>
      <c r="D107" s="8"/>
      <c r="E107" s="9"/>
      <c r="F107" s="93"/>
      <c r="G107" s="94"/>
      <c r="H107" s="95"/>
      <c r="I107" s="90"/>
      <c r="J107" s="90"/>
      <c r="K107" s="90"/>
      <c r="L107" s="90"/>
      <c r="M107" s="90"/>
      <c r="N107" s="67"/>
      <c r="O107" s="67"/>
      <c r="Q107" s="12">
        <f t="shared" si="4"/>
        <v>0</v>
      </c>
      <c r="R107" s="12">
        <f t="shared" si="5"/>
        <v>0</v>
      </c>
      <c r="W107" s="14" t="s">
        <v>275</v>
      </c>
      <c r="Z107" s="68" t="s">
        <v>542</v>
      </c>
    </row>
    <row r="108" spans="1:26" ht="16.5">
      <c r="A108" s="52">
        <v>84</v>
      </c>
      <c r="B108" s="50" t="str">
        <f t="shared" si="3"/>
        <v>Алюминий 881</v>
      </c>
      <c r="C108" s="8"/>
      <c r="D108" s="8"/>
      <c r="E108" s="9"/>
      <c r="F108" s="93"/>
      <c r="G108" s="94"/>
      <c r="H108" s="95"/>
      <c r="I108" s="90"/>
      <c r="J108" s="90"/>
      <c r="K108" s="90"/>
      <c r="L108" s="90"/>
      <c r="M108" s="90"/>
      <c r="N108" s="67"/>
      <c r="O108" s="67"/>
      <c r="Q108" s="12">
        <f t="shared" si="4"/>
        <v>0</v>
      </c>
      <c r="R108" s="12">
        <f t="shared" si="5"/>
        <v>0</v>
      </c>
      <c r="W108" s="23" t="s">
        <v>359</v>
      </c>
      <c r="Z108" s="68" t="s">
        <v>543</v>
      </c>
    </row>
    <row r="109" spans="1:26" ht="16.5">
      <c r="A109" s="51">
        <v>85</v>
      </c>
      <c r="B109" s="50" t="str">
        <f t="shared" si="3"/>
        <v>Алюминий 881</v>
      </c>
      <c r="C109" s="8"/>
      <c r="D109" s="8"/>
      <c r="E109" s="9"/>
      <c r="F109" s="93"/>
      <c r="G109" s="94"/>
      <c r="H109" s="95"/>
      <c r="I109" s="90"/>
      <c r="J109" s="90"/>
      <c r="K109" s="90"/>
      <c r="L109" s="90"/>
      <c r="M109" s="90"/>
      <c r="N109" s="67"/>
      <c r="O109" s="67"/>
      <c r="Q109" s="12">
        <f t="shared" si="4"/>
        <v>0</v>
      </c>
      <c r="R109" s="12">
        <f t="shared" si="5"/>
        <v>0</v>
      </c>
      <c r="W109" s="14" t="s">
        <v>116</v>
      </c>
      <c r="Z109" s="68" t="s">
        <v>544</v>
      </c>
    </row>
    <row r="110" spans="1:26" ht="16.5">
      <c r="A110" s="52">
        <v>86</v>
      </c>
      <c r="B110" s="50" t="str">
        <f t="shared" si="3"/>
        <v>Алюминий 881</v>
      </c>
      <c r="C110" s="8"/>
      <c r="D110" s="8"/>
      <c r="E110" s="9"/>
      <c r="F110" s="93"/>
      <c r="G110" s="94"/>
      <c r="H110" s="95"/>
      <c r="I110" s="90"/>
      <c r="J110" s="90"/>
      <c r="K110" s="90"/>
      <c r="L110" s="90"/>
      <c r="M110" s="90"/>
      <c r="N110" s="67"/>
      <c r="O110" s="67"/>
      <c r="Q110" s="12">
        <f t="shared" si="4"/>
        <v>0</v>
      </c>
      <c r="R110" s="12">
        <f t="shared" si="5"/>
        <v>0</v>
      </c>
      <c r="W110" s="14" t="s">
        <v>88</v>
      </c>
      <c r="Z110" s="68" t="s">
        <v>545</v>
      </c>
    </row>
    <row r="111" spans="1:26" ht="16.5">
      <c r="A111" s="51">
        <v>87</v>
      </c>
      <c r="B111" s="50" t="str">
        <f t="shared" si="3"/>
        <v>Алюминий 881</v>
      </c>
      <c r="C111" s="8"/>
      <c r="D111" s="8"/>
      <c r="E111" s="9"/>
      <c r="F111" s="93"/>
      <c r="G111" s="94"/>
      <c r="H111" s="95"/>
      <c r="I111" s="90"/>
      <c r="J111" s="90"/>
      <c r="K111" s="90"/>
      <c r="L111" s="90"/>
      <c r="M111" s="90"/>
      <c r="N111" s="67"/>
      <c r="O111" s="67"/>
      <c r="Q111" s="12">
        <f t="shared" si="4"/>
        <v>0</v>
      </c>
      <c r="R111" s="12">
        <f t="shared" si="5"/>
        <v>0</v>
      </c>
      <c r="W111" s="21" t="s">
        <v>425</v>
      </c>
      <c r="Z111" s="68" t="s">
        <v>546</v>
      </c>
    </row>
    <row r="112" spans="1:26" ht="16.5">
      <c r="A112" s="52">
        <v>88</v>
      </c>
      <c r="B112" s="50" t="str">
        <f t="shared" si="3"/>
        <v>Алюминий 881</v>
      </c>
      <c r="C112" s="8"/>
      <c r="D112" s="8"/>
      <c r="E112" s="9"/>
      <c r="F112" s="93"/>
      <c r="G112" s="94"/>
      <c r="H112" s="95"/>
      <c r="I112" s="90"/>
      <c r="J112" s="90"/>
      <c r="K112" s="90"/>
      <c r="L112" s="90"/>
      <c r="M112" s="90"/>
      <c r="N112" s="67"/>
      <c r="O112" s="67"/>
      <c r="Q112" s="12">
        <f t="shared" si="4"/>
        <v>0</v>
      </c>
      <c r="R112" s="12">
        <f t="shared" si="5"/>
        <v>0</v>
      </c>
      <c r="W112" s="21" t="s">
        <v>427</v>
      </c>
      <c r="Z112" s="68" t="s">
        <v>547</v>
      </c>
    </row>
    <row r="113" spans="1:26" ht="16.5">
      <c r="A113" s="51">
        <v>89</v>
      </c>
      <c r="B113" s="50" t="str">
        <f t="shared" si="3"/>
        <v>Алюминий 881</v>
      </c>
      <c r="C113" s="8"/>
      <c r="D113" s="8"/>
      <c r="E113" s="9"/>
      <c r="F113" s="93"/>
      <c r="G113" s="94"/>
      <c r="H113" s="95"/>
      <c r="I113" s="90"/>
      <c r="J113" s="90"/>
      <c r="K113" s="90"/>
      <c r="L113" s="90"/>
      <c r="M113" s="90"/>
      <c r="N113" s="67"/>
      <c r="O113" s="67"/>
      <c r="Q113" s="12">
        <f t="shared" si="4"/>
        <v>0</v>
      </c>
      <c r="R113" s="12">
        <f t="shared" si="5"/>
        <v>0</v>
      </c>
      <c r="W113" s="21" t="s">
        <v>426</v>
      </c>
      <c r="Z113" s="68" t="s">
        <v>548</v>
      </c>
    </row>
    <row r="114" spans="1:26" ht="16.5">
      <c r="A114" s="52">
        <v>90</v>
      </c>
      <c r="B114" s="50" t="str">
        <f t="shared" si="3"/>
        <v>Алюминий 881</v>
      </c>
      <c r="C114" s="8"/>
      <c r="D114" s="8"/>
      <c r="E114" s="9"/>
      <c r="F114" s="93"/>
      <c r="G114" s="94"/>
      <c r="H114" s="95"/>
      <c r="I114" s="90"/>
      <c r="J114" s="90"/>
      <c r="K114" s="90"/>
      <c r="L114" s="90"/>
      <c r="M114" s="90"/>
      <c r="N114" s="67"/>
      <c r="O114" s="67"/>
      <c r="Q114" s="12">
        <f t="shared" si="4"/>
        <v>0</v>
      </c>
      <c r="R114" s="12">
        <f t="shared" si="5"/>
        <v>0</v>
      </c>
      <c r="W114" s="14" t="s">
        <v>265</v>
      </c>
      <c r="Z114" s="68" t="s">
        <v>549</v>
      </c>
    </row>
    <row r="115" spans="1:26" ht="16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2">
        <f>SUM(Q25:Q114)</f>
        <v>1</v>
      </c>
      <c r="R115" s="12">
        <f>SUM(R25:R114)*1.12</f>
        <v>3.3600000000000003</v>
      </c>
      <c r="W115" s="14" t="s">
        <v>93</v>
      </c>
      <c r="Z115" s="68" t="s">
        <v>550</v>
      </c>
    </row>
    <row r="116" spans="1:26" ht="16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W116" s="14" t="s">
        <v>141</v>
      </c>
      <c r="Z116" s="68" t="s">
        <v>551</v>
      </c>
    </row>
    <row r="117" spans="1:26" ht="16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W117" s="21" t="s">
        <v>421</v>
      </c>
      <c r="Z117" s="68" t="s">
        <v>552</v>
      </c>
    </row>
    <row r="118" spans="1:26" ht="16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W118" s="21" t="s">
        <v>420</v>
      </c>
      <c r="Z118" s="68" t="s">
        <v>553</v>
      </c>
    </row>
    <row r="119" spans="1:26" ht="16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W119" s="18" t="s">
        <v>363</v>
      </c>
      <c r="Z119" s="68" t="s">
        <v>554</v>
      </c>
    </row>
    <row r="120" spans="1:26" ht="16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W120" s="18" t="s">
        <v>360</v>
      </c>
      <c r="Z120" s="68" t="s">
        <v>555</v>
      </c>
    </row>
    <row r="121" spans="1:26" ht="16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W121" s="18" t="s">
        <v>386</v>
      </c>
      <c r="Z121" s="68" t="s">
        <v>556</v>
      </c>
    </row>
    <row r="122" spans="1:26" ht="16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W122" s="18" t="s">
        <v>387</v>
      </c>
      <c r="Z122" s="68" t="s">
        <v>557</v>
      </c>
    </row>
    <row r="123" spans="1:26" ht="16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W123" s="14" t="s">
        <v>305</v>
      </c>
      <c r="Z123" s="68" t="s">
        <v>558</v>
      </c>
    </row>
    <row r="124" spans="1:26" ht="16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W124" s="21" t="s">
        <v>414</v>
      </c>
      <c r="Z124" s="68" t="s">
        <v>559</v>
      </c>
    </row>
    <row r="125" spans="1:26" ht="16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W125" s="18" t="s">
        <v>366</v>
      </c>
      <c r="Z125" s="68" t="s">
        <v>560</v>
      </c>
    </row>
    <row r="126" spans="1:26" ht="16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W126" s="18" t="s">
        <v>367</v>
      </c>
      <c r="Z126" s="68" t="s">
        <v>561</v>
      </c>
    </row>
    <row r="127" spans="1:26" ht="16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W127" s="14" t="s">
        <v>286</v>
      </c>
      <c r="Z127" s="68" t="s">
        <v>562</v>
      </c>
    </row>
    <row r="128" spans="1:26" ht="16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W128" s="16" t="s">
        <v>401</v>
      </c>
      <c r="Z128" s="68" t="s">
        <v>563</v>
      </c>
    </row>
    <row r="129" spans="1:26" ht="16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W129" s="16" t="s">
        <v>321</v>
      </c>
      <c r="Z129" s="68" t="s">
        <v>564</v>
      </c>
    </row>
    <row r="130" spans="1:26" ht="16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W130" s="16" t="s">
        <v>326</v>
      </c>
      <c r="Z130" s="68" t="s">
        <v>565</v>
      </c>
    </row>
    <row r="131" spans="1:26" ht="16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W131" s="14" t="s">
        <v>293</v>
      </c>
      <c r="Z131" s="68" t="s">
        <v>566</v>
      </c>
    </row>
    <row r="132" spans="1:26" ht="16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W132" s="14" t="s">
        <v>274</v>
      </c>
      <c r="Z132" s="68" t="s">
        <v>567</v>
      </c>
    </row>
    <row r="133" spans="1:26" ht="16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W133" s="14" t="s">
        <v>38</v>
      </c>
      <c r="Z133" s="68" t="s">
        <v>568</v>
      </c>
    </row>
    <row r="134" spans="1:26" ht="16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W134" s="14" t="s">
        <v>288</v>
      </c>
      <c r="Z134" s="68" t="s">
        <v>569</v>
      </c>
    </row>
    <row r="135" spans="1:26" ht="16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W135" s="16" t="s">
        <v>324</v>
      </c>
      <c r="Z135" s="68" t="s">
        <v>570</v>
      </c>
    </row>
    <row r="136" spans="1:26" ht="16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W136" s="18" t="s">
        <v>316</v>
      </c>
      <c r="Z136" s="68" t="s">
        <v>571</v>
      </c>
    </row>
    <row r="137" spans="1:26" ht="16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W137" s="14" t="s">
        <v>302</v>
      </c>
      <c r="Z137" s="68" t="s">
        <v>572</v>
      </c>
    </row>
    <row r="138" spans="1:26" ht="16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W138" s="16" t="s">
        <v>329</v>
      </c>
      <c r="Z138" s="68" t="s">
        <v>573</v>
      </c>
    </row>
    <row r="139" spans="1:26" ht="16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W139" s="18" t="s">
        <v>344</v>
      </c>
      <c r="Z139" s="68" t="s">
        <v>574</v>
      </c>
    </row>
    <row r="140" spans="1:26" ht="16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W140" s="16" t="s">
        <v>325</v>
      </c>
      <c r="Z140" s="68" t="s">
        <v>575</v>
      </c>
    </row>
    <row r="141" spans="1:26" ht="16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W141" s="16" t="s">
        <v>396</v>
      </c>
      <c r="Z141" s="68" t="s">
        <v>576</v>
      </c>
    </row>
    <row r="142" spans="1:26" ht="16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W142" s="14" t="s">
        <v>165</v>
      </c>
      <c r="Z142" s="68" t="s">
        <v>577</v>
      </c>
    </row>
    <row r="143" spans="1:26" ht="16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W143" s="16" t="s">
        <v>320</v>
      </c>
      <c r="Z143" s="68" t="s">
        <v>578</v>
      </c>
    </row>
    <row r="144" spans="1:26" ht="16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W144" s="16" t="s">
        <v>331</v>
      </c>
      <c r="Z144" s="68" t="s">
        <v>579</v>
      </c>
    </row>
    <row r="145" spans="1:26" ht="16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W145" s="16" t="s">
        <v>397</v>
      </c>
      <c r="Z145" s="68" t="s">
        <v>580</v>
      </c>
    </row>
    <row r="146" spans="1:26" ht="16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W146" s="16" t="s">
        <v>394</v>
      </c>
      <c r="Z146" s="68" t="s">
        <v>581</v>
      </c>
    </row>
    <row r="147" spans="1:26" ht="16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W147" s="14" t="s">
        <v>285</v>
      </c>
      <c r="Z147" s="68" t="s">
        <v>582</v>
      </c>
    </row>
    <row r="148" spans="1:26" ht="16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W148" s="14" t="s">
        <v>295</v>
      </c>
      <c r="Z148" s="68" t="s">
        <v>583</v>
      </c>
    </row>
    <row r="149" spans="1:26" ht="16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W149" s="14" t="s">
        <v>268</v>
      </c>
      <c r="Z149" s="68" t="s">
        <v>584</v>
      </c>
    </row>
    <row r="150" spans="1:26" ht="16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W150" s="14" t="s">
        <v>94</v>
      </c>
      <c r="Z150" s="68" t="s">
        <v>585</v>
      </c>
    </row>
    <row r="151" spans="1:26" ht="16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W151" s="14" t="s">
        <v>292</v>
      </c>
      <c r="Z151" s="68" t="s">
        <v>586</v>
      </c>
    </row>
    <row r="152" spans="1:26" ht="16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W152" s="16" t="s">
        <v>333</v>
      </c>
      <c r="Z152" s="68" t="s">
        <v>587</v>
      </c>
    </row>
    <row r="153" spans="1:26" ht="16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W153" s="14" t="s">
        <v>278</v>
      </c>
      <c r="Z153" s="68" t="s">
        <v>588</v>
      </c>
    </row>
    <row r="154" spans="1:26" ht="16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W154" s="16" t="s">
        <v>318</v>
      </c>
    </row>
    <row r="155" spans="1:26" ht="16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W155" s="14" t="s">
        <v>48</v>
      </c>
    </row>
    <row r="156" spans="1:26" ht="16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W156" s="14" t="s">
        <v>276</v>
      </c>
    </row>
    <row r="157" spans="1:26" ht="16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W157" s="23" t="s">
        <v>365</v>
      </c>
    </row>
    <row r="158" spans="1:26" ht="16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W158" s="23" t="s">
        <v>364</v>
      </c>
    </row>
    <row r="159" spans="1:26" ht="16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W159" s="16" t="s">
        <v>402</v>
      </c>
    </row>
    <row r="160" spans="1:26" ht="16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W160" s="20" t="s">
        <v>398</v>
      </c>
    </row>
    <row r="161" spans="1:23" ht="16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W161" s="14" t="s">
        <v>296</v>
      </c>
    </row>
    <row r="162" spans="1:23" ht="16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W162" s="14" t="s">
        <v>53</v>
      </c>
    </row>
    <row r="163" spans="1:23" ht="16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W163" s="14" t="s">
        <v>307</v>
      </c>
    </row>
    <row r="164" spans="1:23" ht="16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W164" s="16" t="s">
        <v>323</v>
      </c>
    </row>
    <row r="165" spans="1:23" ht="16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W165" s="14" t="s">
        <v>291</v>
      </c>
    </row>
    <row r="166" spans="1:23" ht="16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W166" s="14" t="s">
        <v>310</v>
      </c>
    </row>
    <row r="167" spans="1:23" ht="16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W167" s="14" t="s">
        <v>272</v>
      </c>
    </row>
    <row r="168" spans="1:23" ht="16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W168" s="18" t="s">
        <v>335</v>
      </c>
    </row>
    <row r="169" spans="1:23" ht="16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W169" s="20" t="s">
        <v>400</v>
      </c>
    </row>
    <row r="170" spans="1:23" ht="16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W170" s="18" t="s">
        <v>377</v>
      </c>
    </row>
    <row r="171" spans="1:23" ht="16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W171" s="14" t="s">
        <v>269</v>
      </c>
    </row>
    <row r="172" spans="1:23" ht="16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W172" s="18" t="s">
        <v>351</v>
      </c>
    </row>
    <row r="173" spans="1:23" ht="16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W173" s="14" t="s">
        <v>264</v>
      </c>
    </row>
    <row r="174" spans="1:23" ht="16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W174" s="18" t="s">
        <v>352</v>
      </c>
    </row>
    <row r="175" spans="1:23" ht="16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W175" s="18" t="s">
        <v>345</v>
      </c>
    </row>
    <row r="176" spans="1:23" ht="16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W176" s="14" t="s">
        <v>195</v>
      </c>
    </row>
    <row r="177" spans="1:40" ht="16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W177" s="18" t="s">
        <v>340</v>
      </c>
    </row>
    <row r="178" spans="1:40" ht="16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W178" s="18" t="s">
        <v>388</v>
      </c>
    </row>
    <row r="179" spans="1:40" ht="16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W179" s="18" t="s">
        <v>312</v>
      </c>
    </row>
    <row r="180" spans="1:40" ht="16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W180" s="18" t="s">
        <v>389</v>
      </c>
    </row>
    <row r="181" spans="1:40" ht="16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W181" s="14" t="s">
        <v>301</v>
      </c>
    </row>
    <row r="182" spans="1:40" ht="16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W182" s="21" t="s">
        <v>430</v>
      </c>
    </row>
    <row r="183" spans="1:40" ht="16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W183" s="14" t="s">
        <v>281</v>
      </c>
    </row>
    <row r="184" spans="1:40" ht="16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W184" s="14" t="s">
        <v>282</v>
      </c>
    </row>
    <row r="185" spans="1:40" ht="16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W185" s="18" t="s">
        <v>390</v>
      </c>
    </row>
    <row r="186" spans="1:40" ht="16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W186" s="16" t="s">
        <v>395</v>
      </c>
    </row>
    <row r="187" spans="1:40" ht="16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W187" s="18" t="s">
        <v>314</v>
      </c>
    </row>
    <row r="188" spans="1:40" ht="16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W188" s="18" t="s">
        <v>375</v>
      </c>
    </row>
    <row r="189" spans="1:40" ht="16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W189" s="18" t="s">
        <v>376</v>
      </c>
      <c r="AJ189" s="5"/>
      <c r="AK189" s="5"/>
      <c r="AL189" s="5"/>
      <c r="AM189" s="5"/>
      <c r="AN189" s="5"/>
    </row>
    <row r="190" spans="1:40" ht="16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W190" s="14" t="s">
        <v>308</v>
      </c>
    </row>
    <row r="191" spans="1:40" ht="16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W191" s="14" t="s">
        <v>104</v>
      </c>
    </row>
    <row r="192" spans="1:40" ht="16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W192" s="16" t="s">
        <v>393</v>
      </c>
    </row>
    <row r="193" spans="1:23" ht="16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W193" s="14" t="s">
        <v>273</v>
      </c>
    </row>
    <row r="194" spans="1:23" ht="16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W194" s="14" t="s">
        <v>309</v>
      </c>
    </row>
    <row r="195" spans="1:23" ht="16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W195" s="18" t="s">
        <v>372</v>
      </c>
    </row>
    <row r="196" spans="1:23" ht="16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W196" s="18" t="s">
        <v>373</v>
      </c>
    </row>
    <row r="197" spans="1:23" ht="16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W197" s="14" t="s">
        <v>207</v>
      </c>
    </row>
    <row r="198" spans="1:23" ht="16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W198" s="19" t="s">
        <v>392</v>
      </c>
    </row>
    <row r="199" spans="1:23" ht="16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W199" s="20" t="s">
        <v>399</v>
      </c>
    </row>
    <row r="200" spans="1:23" ht="16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W200" s="18" t="s">
        <v>404</v>
      </c>
    </row>
    <row r="201" spans="1:23" ht="16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W201" s="23" t="s">
        <v>368</v>
      </c>
    </row>
    <row r="202" spans="1:23" ht="16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W202" s="23" t="s">
        <v>405</v>
      </c>
    </row>
    <row r="203" spans="1:23" ht="16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W203" s="16" t="s">
        <v>328</v>
      </c>
    </row>
    <row r="204" spans="1:23" ht="16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W204" s="14" t="s">
        <v>294</v>
      </c>
    </row>
    <row r="205" spans="1:23" ht="16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W205" s="14" t="s">
        <v>298</v>
      </c>
    </row>
    <row r="206" spans="1:23" ht="16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W206" s="16" t="s">
        <v>319</v>
      </c>
    </row>
    <row r="207" spans="1:23" ht="16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W207" s="16" t="s">
        <v>330</v>
      </c>
    </row>
    <row r="208" spans="1:23" ht="16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W208" s="14" t="s">
        <v>217</v>
      </c>
    </row>
    <row r="209" spans="1:23" ht="16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W209" s="14" t="s">
        <v>73</v>
      </c>
    </row>
    <row r="210" spans="1:23" ht="16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W210" s="14" t="s">
        <v>219</v>
      </c>
    </row>
    <row r="211" spans="1:23" ht="16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W211" s="21" t="s">
        <v>413</v>
      </c>
    </row>
    <row r="212" spans="1:23" ht="16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W212" s="14" t="s">
        <v>78</v>
      </c>
    </row>
    <row r="213" spans="1:23" ht="16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W213" s="14" t="s">
        <v>299</v>
      </c>
    </row>
    <row r="214" spans="1:23" ht="16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W214" s="18" t="s">
        <v>378</v>
      </c>
    </row>
    <row r="215" spans="1:23" ht="16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W215" s="24" t="s">
        <v>379</v>
      </c>
    </row>
    <row r="216" spans="1:23" ht="16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W216" s="25" t="s">
        <v>289</v>
      </c>
    </row>
    <row r="217" spans="1:23" ht="16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W217" s="25" t="s">
        <v>311</v>
      </c>
    </row>
    <row r="218" spans="1:23" ht="16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W218" s="25" t="s">
        <v>290</v>
      </c>
    </row>
    <row r="219" spans="1:23" ht="16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W219" s="25" t="s">
        <v>83</v>
      </c>
    </row>
    <row r="220" spans="1:23" ht="16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W220" s="26" t="s">
        <v>412</v>
      </c>
    </row>
    <row r="221" spans="1:23" ht="16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W221" s="24" t="s">
        <v>315</v>
      </c>
    </row>
    <row r="222" spans="1:23" ht="16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W222" s="25" t="s">
        <v>287</v>
      </c>
    </row>
    <row r="223" spans="1:23" ht="16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W223" s="27" t="s">
        <v>332</v>
      </c>
    </row>
    <row r="224" spans="1:23" ht="16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W224" s="13" t="s">
        <v>429</v>
      </c>
    </row>
    <row r="225" spans="1:23" ht="16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W225" s="24" t="s">
        <v>336</v>
      </c>
    </row>
    <row r="226" spans="1:23" ht="16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W226" s="25" t="s">
        <v>271</v>
      </c>
    </row>
    <row r="227" spans="1:23" ht="16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W227" s="25" t="s">
        <v>225</v>
      </c>
    </row>
    <row r="228" spans="1:23" ht="16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W228" s="25" t="s">
        <v>120</v>
      </c>
    </row>
    <row r="229" spans="1:23" ht="16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W229" s="25" t="s">
        <v>124</v>
      </c>
    </row>
    <row r="230" spans="1:23">
      <c r="W230" s="25" t="s">
        <v>128</v>
      </c>
    </row>
    <row r="231" spans="1:23">
      <c r="W231" s="24" t="s">
        <v>346</v>
      </c>
    </row>
    <row r="232" spans="1:23">
      <c r="W232" s="24" t="s">
        <v>347</v>
      </c>
    </row>
  </sheetData>
  <sheetProtection algorithmName="SHA-512" hashValue="sx/sK5HdIzyd44e4ZHW2zdzJPMd8+Oqy4flQOwkEAlnwWCwyPGYgJhJcjvsjnR6Vy86ya9FZwJ4JHE8wF5pdjw==" saltValue="2t0K6WZZ/vv5MNfcRrnvIw==" spinCount="100000" sheet="1" formatCells="0" formatColumns="0" formatRows="0" insertColumns="0" insertRows="0" insertHyperlinks="0" deleteColumns="0" deleteRows="0" sort="0" autoFilter="0" pivotTables="0"/>
  <mergeCells count="220">
    <mergeCell ref="F114:H114"/>
    <mergeCell ref="I114:M114"/>
    <mergeCell ref="F111:H111"/>
    <mergeCell ref="I111:M111"/>
    <mergeCell ref="F112:H112"/>
    <mergeCell ref="I112:M112"/>
    <mergeCell ref="F113:H113"/>
    <mergeCell ref="I113:M113"/>
    <mergeCell ref="F108:H108"/>
    <mergeCell ref="I108:M108"/>
    <mergeCell ref="F109:H109"/>
    <mergeCell ref="I109:M109"/>
    <mergeCell ref="F110:H110"/>
    <mergeCell ref="I110:M110"/>
    <mergeCell ref="F105:H105"/>
    <mergeCell ref="I105:M105"/>
    <mergeCell ref="F106:H106"/>
    <mergeCell ref="I106:M106"/>
    <mergeCell ref="F107:H107"/>
    <mergeCell ref="I107:M107"/>
    <mergeCell ref="F102:H102"/>
    <mergeCell ref="I102:M102"/>
    <mergeCell ref="F103:H103"/>
    <mergeCell ref="I103:M103"/>
    <mergeCell ref="F104:H104"/>
    <mergeCell ref="I104:M104"/>
    <mergeCell ref="F99:H99"/>
    <mergeCell ref="I99:M99"/>
    <mergeCell ref="F100:H100"/>
    <mergeCell ref="I100:M100"/>
    <mergeCell ref="F101:H101"/>
    <mergeCell ref="I101:M101"/>
    <mergeCell ref="F96:H96"/>
    <mergeCell ref="I96:M96"/>
    <mergeCell ref="F97:H97"/>
    <mergeCell ref="I97:M97"/>
    <mergeCell ref="F98:H98"/>
    <mergeCell ref="I98:M98"/>
    <mergeCell ref="F93:H93"/>
    <mergeCell ref="I93:M93"/>
    <mergeCell ref="F94:H94"/>
    <mergeCell ref="I94:M94"/>
    <mergeCell ref="F95:H95"/>
    <mergeCell ref="I95:M95"/>
    <mergeCell ref="F90:H90"/>
    <mergeCell ref="I90:M90"/>
    <mergeCell ref="F91:H91"/>
    <mergeCell ref="I91:M91"/>
    <mergeCell ref="F92:H92"/>
    <mergeCell ref="I92:M92"/>
    <mergeCell ref="F87:H87"/>
    <mergeCell ref="I87:M87"/>
    <mergeCell ref="F88:H88"/>
    <mergeCell ref="I88:M88"/>
    <mergeCell ref="F89:H89"/>
    <mergeCell ref="I89:M89"/>
    <mergeCell ref="F84:H84"/>
    <mergeCell ref="I84:M84"/>
    <mergeCell ref="F85:H85"/>
    <mergeCell ref="I85:M85"/>
    <mergeCell ref="F86:H86"/>
    <mergeCell ref="I86:M86"/>
    <mergeCell ref="F81:H81"/>
    <mergeCell ref="I81:M81"/>
    <mergeCell ref="F82:H82"/>
    <mergeCell ref="I82:M82"/>
    <mergeCell ref="F83:H83"/>
    <mergeCell ref="I83:M83"/>
    <mergeCell ref="F78:H78"/>
    <mergeCell ref="I78:M78"/>
    <mergeCell ref="F79:H79"/>
    <mergeCell ref="I79:M79"/>
    <mergeCell ref="F80:H80"/>
    <mergeCell ref="I80:M80"/>
    <mergeCell ref="F75:H75"/>
    <mergeCell ref="I75:M75"/>
    <mergeCell ref="F76:H76"/>
    <mergeCell ref="I76:M76"/>
    <mergeCell ref="F77:H77"/>
    <mergeCell ref="I77:M77"/>
    <mergeCell ref="F72:H72"/>
    <mergeCell ref="I72:M72"/>
    <mergeCell ref="F73:H73"/>
    <mergeCell ref="I73:M73"/>
    <mergeCell ref="F74:H74"/>
    <mergeCell ref="I74:M74"/>
    <mergeCell ref="F69:H69"/>
    <mergeCell ref="I69:M69"/>
    <mergeCell ref="F70:H70"/>
    <mergeCell ref="I70:M70"/>
    <mergeCell ref="F71:H71"/>
    <mergeCell ref="I71:M71"/>
    <mergeCell ref="F66:H66"/>
    <mergeCell ref="I66:M66"/>
    <mergeCell ref="F67:H67"/>
    <mergeCell ref="I67:M67"/>
    <mergeCell ref="F68:H68"/>
    <mergeCell ref="I68:M68"/>
    <mergeCell ref="F63:H63"/>
    <mergeCell ref="I63:M63"/>
    <mergeCell ref="F64:H64"/>
    <mergeCell ref="I64:M64"/>
    <mergeCell ref="F65:H65"/>
    <mergeCell ref="I65:M65"/>
    <mergeCell ref="F60:H60"/>
    <mergeCell ref="I60:M60"/>
    <mergeCell ref="F61:H61"/>
    <mergeCell ref="I61:M61"/>
    <mergeCell ref="F62:H62"/>
    <mergeCell ref="I62:M62"/>
    <mergeCell ref="F57:H57"/>
    <mergeCell ref="I57:M57"/>
    <mergeCell ref="F58:H58"/>
    <mergeCell ref="I58:M58"/>
    <mergeCell ref="F59:H59"/>
    <mergeCell ref="I59:M59"/>
    <mergeCell ref="F54:H54"/>
    <mergeCell ref="I54:M54"/>
    <mergeCell ref="F55:H55"/>
    <mergeCell ref="I55:M55"/>
    <mergeCell ref="F56:H56"/>
    <mergeCell ref="I56:M56"/>
    <mergeCell ref="F51:H51"/>
    <mergeCell ref="I51:M51"/>
    <mergeCell ref="F52:H52"/>
    <mergeCell ref="I52:M52"/>
    <mergeCell ref="F53:H53"/>
    <mergeCell ref="I53:M53"/>
    <mergeCell ref="F48:H48"/>
    <mergeCell ref="I48:M48"/>
    <mergeCell ref="F49:H49"/>
    <mergeCell ref="I49:M49"/>
    <mergeCell ref="F50:H50"/>
    <mergeCell ref="I50:M50"/>
    <mergeCell ref="F45:H45"/>
    <mergeCell ref="I45:M45"/>
    <mergeCell ref="F46:H46"/>
    <mergeCell ref="I46:M46"/>
    <mergeCell ref="F47:H47"/>
    <mergeCell ref="I47:M47"/>
    <mergeCell ref="F42:H42"/>
    <mergeCell ref="I42:M42"/>
    <mergeCell ref="F43:H43"/>
    <mergeCell ref="I43:M43"/>
    <mergeCell ref="F44:H44"/>
    <mergeCell ref="I44:M44"/>
    <mergeCell ref="F39:H39"/>
    <mergeCell ref="I39:M39"/>
    <mergeCell ref="F40:H40"/>
    <mergeCell ref="I40:M40"/>
    <mergeCell ref="F41:H41"/>
    <mergeCell ref="I41:M41"/>
    <mergeCell ref="F36:H36"/>
    <mergeCell ref="I36:M36"/>
    <mergeCell ref="F37:H37"/>
    <mergeCell ref="I37:M37"/>
    <mergeCell ref="F38:H38"/>
    <mergeCell ref="I38:M38"/>
    <mergeCell ref="F33:H33"/>
    <mergeCell ref="I33:M33"/>
    <mergeCell ref="F34:H34"/>
    <mergeCell ref="I34:M34"/>
    <mergeCell ref="F35:H35"/>
    <mergeCell ref="I35:M35"/>
    <mergeCell ref="F30:H30"/>
    <mergeCell ref="I30:M30"/>
    <mergeCell ref="F31:H31"/>
    <mergeCell ref="I31:M31"/>
    <mergeCell ref="F32:H32"/>
    <mergeCell ref="I32:M32"/>
    <mergeCell ref="F27:H27"/>
    <mergeCell ref="I27:M27"/>
    <mergeCell ref="F28:H28"/>
    <mergeCell ref="I28:M28"/>
    <mergeCell ref="F29:H29"/>
    <mergeCell ref="I29:M29"/>
    <mergeCell ref="J21:J23"/>
    <mergeCell ref="L21:L23"/>
    <mergeCell ref="F25:H25"/>
    <mergeCell ref="I25:M25"/>
    <mergeCell ref="F26:H26"/>
    <mergeCell ref="I26:M26"/>
    <mergeCell ref="A18:O18"/>
    <mergeCell ref="A19:A24"/>
    <mergeCell ref="B19:B24"/>
    <mergeCell ref="C19:C24"/>
    <mergeCell ref="D19:D24"/>
    <mergeCell ref="E19:E24"/>
    <mergeCell ref="F19:M19"/>
    <mergeCell ref="N19:N24"/>
    <mergeCell ref="O19:O24"/>
    <mergeCell ref="I20:I24"/>
    <mergeCell ref="A16:B16"/>
    <mergeCell ref="C16:D16"/>
    <mergeCell ref="E16:F16"/>
    <mergeCell ref="H16:O16"/>
    <mergeCell ref="A17:B17"/>
    <mergeCell ref="C17:D17"/>
    <mergeCell ref="E17:O17"/>
    <mergeCell ref="A14:B14"/>
    <mergeCell ref="C14:D14"/>
    <mergeCell ref="E14:F14"/>
    <mergeCell ref="H14:O14"/>
    <mergeCell ref="A15:B15"/>
    <mergeCell ref="C15:D15"/>
    <mergeCell ref="E15:O15"/>
    <mergeCell ref="A10:B10"/>
    <mergeCell ref="C10:O10"/>
    <mergeCell ref="A11:B11"/>
    <mergeCell ref="C11:O11"/>
    <mergeCell ref="A12:O12"/>
    <mergeCell ref="A13:B13"/>
    <mergeCell ref="C13:D13"/>
    <mergeCell ref="E13:O13"/>
    <mergeCell ref="A7:B7"/>
    <mergeCell ref="C7:O7"/>
    <mergeCell ref="A8:B8"/>
    <mergeCell ref="C8:O8"/>
    <mergeCell ref="A9:B9"/>
    <mergeCell ref="C9:O9"/>
  </mergeCells>
  <dataValidations count="4">
    <dataValidation type="list" allowBlank="1" showInputMessage="1" showErrorMessage="1" sqref="F25:F114 G115:H211 I25:J211">
      <formula1>номер</formula1>
    </dataValidation>
    <dataValidation type="list" allowBlank="1" showInputMessage="1" showErrorMessage="1" sqref="C15:D15">
      <formula1>ПВХ</formula1>
    </dataValidation>
    <dataValidation type="list" allowBlank="1" showInputMessage="1" showErrorMessage="1" sqref="C14:D14">
      <formula1>назва</formula1>
    </dataValidation>
    <dataValidation type="list" allowBlank="1" showInputMessage="1" showErrorMessage="1" sqref="C13:D13">
      <formula1>$AJ$9:$AK$9</formula1>
    </dataValidation>
  </dataValidations>
  <pageMargins left="0.7" right="0.7" top="0.75" bottom="0.75" header="0.3" footer="0.3"/>
  <pageSetup paperSize="9" scale="80" fitToHeight="0" orientation="landscape" r:id="rId1"/>
  <rowBreaks count="1" manualBreakCount="1">
    <brk id="34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2"/>
  <sheetViews>
    <sheetView topLeftCell="A6" zoomScaleNormal="100" workbookViewId="0">
      <selection activeCell="G16" sqref="G16"/>
    </sheetView>
  </sheetViews>
  <sheetFormatPr defaultRowHeight="15"/>
  <cols>
    <col min="1" max="1" width="5" style="4" customWidth="1"/>
    <col min="2" max="2" width="42.28515625" style="4" customWidth="1"/>
    <col min="3" max="4" width="20.7109375" style="4" customWidth="1"/>
    <col min="5" max="5" width="12.140625" style="4" customWidth="1"/>
    <col min="6" max="6" width="1.85546875" style="4" customWidth="1"/>
    <col min="7" max="7" width="10.28515625" style="4" customWidth="1"/>
    <col min="8" max="8" width="1.85546875" style="4" customWidth="1"/>
    <col min="9" max="9" width="1.28515625" style="4" customWidth="1"/>
    <col min="10" max="10" width="1" style="4" customWidth="1"/>
    <col min="11" max="11" width="10.28515625" style="4" customWidth="1"/>
    <col min="12" max="12" width="1" style="4" customWidth="1"/>
    <col min="13" max="13" width="1.28515625" style="4" customWidth="1"/>
    <col min="14" max="14" width="23.42578125" style="4" customWidth="1"/>
    <col min="15" max="15" width="25.85546875" style="4" customWidth="1"/>
    <col min="16" max="26" width="9.140625" style="12" hidden="1" customWidth="1"/>
    <col min="27" max="29" width="0" style="12" hidden="1" customWidth="1"/>
    <col min="30" max="31" width="9.140625" style="12"/>
    <col min="32" max="32" width="9.140625" style="4" customWidth="1"/>
    <col min="33" max="35" width="9.140625" style="4"/>
    <col min="36" max="36" width="10.42578125" style="4" hidden="1" customWidth="1"/>
    <col min="37" max="40" width="0" style="4" hidden="1" customWidth="1"/>
    <col min="41" max="16384" width="9.140625" style="4"/>
  </cols>
  <sheetData>
    <row r="1" spans="1:40" ht="18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40" ht="18" customHeight="1">
      <c r="A2" s="6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1" t="s">
        <v>448</v>
      </c>
    </row>
    <row r="3" spans="1:40" ht="18" customHeight="1">
      <c r="A3" s="6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61" t="s">
        <v>449</v>
      </c>
    </row>
    <row r="4" spans="1:40" ht="18" customHeight="1">
      <c r="A4" s="6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61" t="s">
        <v>450</v>
      </c>
    </row>
    <row r="5" spans="1:40" ht="18" customHeight="1">
      <c r="A5" s="60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62" t="s">
        <v>451</v>
      </c>
    </row>
    <row r="6" spans="1:40" ht="18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</row>
    <row r="7" spans="1:40" ht="18">
      <c r="A7" s="74" t="s">
        <v>7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AJ7" s="5" t="s">
        <v>391</v>
      </c>
      <c r="AK7" s="5" t="s">
        <v>11</v>
      </c>
      <c r="AL7" s="5" t="s">
        <v>12</v>
      </c>
      <c r="AM7" s="5" t="s">
        <v>13</v>
      </c>
      <c r="AN7" s="5" t="s">
        <v>14</v>
      </c>
    </row>
    <row r="8" spans="1:40" ht="18">
      <c r="A8" s="74" t="s">
        <v>8</v>
      </c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40" ht="18">
      <c r="A9" s="74" t="s">
        <v>432</v>
      </c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AJ9" s="5" t="s">
        <v>16</v>
      </c>
      <c r="AK9" s="5" t="s">
        <v>17</v>
      </c>
    </row>
    <row r="10" spans="1:40" ht="18.75" customHeight="1">
      <c r="A10" s="82" t="s">
        <v>433</v>
      </c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AJ10" s="5"/>
      <c r="AK10" s="5"/>
    </row>
    <row r="11" spans="1:40" ht="18.75" customHeight="1">
      <c r="A11" s="82" t="s">
        <v>437</v>
      </c>
      <c r="B11" s="83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AJ11" s="5"/>
      <c r="AK11" s="5"/>
    </row>
    <row r="12" spans="1:40" ht="16.5" customHeight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1"/>
      <c r="AJ12" s="5"/>
      <c r="AK12" s="5"/>
      <c r="AL12" s="5"/>
      <c r="AM12" s="5"/>
      <c r="AN12" s="5"/>
    </row>
    <row r="13" spans="1:40" ht="18.75" customHeight="1">
      <c r="A13" s="78" t="s">
        <v>10</v>
      </c>
      <c r="B13" s="78"/>
      <c r="C13" s="75" t="s">
        <v>16</v>
      </c>
      <c r="D13" s="75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U13" s="13" t="s">
        <v>12</v>
      </c>
      <c r="V13" s="13" t="s">
        <v>19</v>
      </c>
      <c r="W13" s="14" t="s">
        <v>24</v>
      </c>
      <c r="Z13" s="68" t="s">
        <v>452</v>
      </c>
    </row>
    <row r="14" spans="1:40" ht="18.75" customHeight="1">
      <c r="A14" s="78" t="s">
        <v>9</v>
      </c>
      <c r="B14" s="78"/>
      <c r="C14" s="75" t="s">
        <v>452</v>
      </c>
      <c r="D14" s="75"/>
      <c r="E14" s="72"/>
      <c r="F14" s="72"/>
      <c r="G14" s="54" t="s">
        <v>438</v>
      </c>
      <c r="H14" s="84" t="s">
        <v>435</v>
      </c>
      <c r="I14" s="84"/>
      <c r="J14" s="84"/>
      <c r="K14" s="84"/>
      <c r="L14" s="84"/>
      <c r="M14" s="84"/>
      <c r="N14" s="84"/>
      <c r="O14" s="85"/>
      <c r="U14" s="13" t="s">
        <v>13</v>
      </c>
      <c r="V14" s="13" t="s">
        <v>20</v>
      </c>
      <c r="W14" s="14" t="s">
        <v>280</v>
      </c>
      <c r="Z14" s="68" t="s">
        <v>453</v>
      </c>
    </row>
    <row r="15" spans="1:40" ht="18.75" customHeight="1">
      <c r="A15" s="78" t="s">
        <v>18</v>
      </c>
      <c r="B15" s="78"/>
      <c r="C15" s="75" t="s">
        <v>19</v>
      </c>
      <c r="D15" s="75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W15" s="14" t="s">
        <v>303</v>
      </c>
      <c r="Y15" s="15" t="s">
        <v>431</v>
      </c>
      <c r="Z15" s="68" t="s">
        <v>454</v>
      </c>
    </row>
    <row r="16" spans="1:40" ht="18" customHeight="1">
      <c r="A16" s="76" t="s">
        <v>262</v>
      </c>
      <c r="B16" s="76"/>
      <c r="C16" s="77">
        <f>Q115</f>
        <v>1</v>
      </c>
      <c r="D16" s="77"/>
      <c r="E16" s="72"/>
      <c r="F16" s="72"/>
      <c r="G16" s="53" t="s">
        <v>439</v>
      </c>
      <c r="H16" s="84" t="s">
        <v>436</v>
      </c>
      <c r="I16" s="84"/>
      <c r="J16" s="84"/>
      <c r="K16" s="84"/>
      <c r="L16" s="84"/>
      <c r="M16" s="84"/>
      <c r="N16" s="84"/>
      <c r="O16" s="85"/>
      <c r="W16" s="14" t="s">
        <v>22</v>
      </c>
      <c r="Z16" s="68" t="s">
        <v>455</v>
      </c>
    </row>
    <row r="17" spans="1:31" ht="18">
      <c r="A17" s="76" t="s">
        <v>434</v>
      </c>
      <c r="B17" s="76"/>
      <c r="C17" s="77">
        <f>R115</f>
        <v>3.3600000000000003</v>
      </c>
      <c r="D17" s="7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W17" s="14" t="s">
        <v>28</v>
      </c>
      <c r="Z17" s="68" t="s">
        <v>456</v>
      </c>
    </row>
    <row r="18" spans="1:31" ht="51" customHeight="1">
      <c r="A18" s="69" t="s">
        <v>589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W18" s="16" t="s">
        <v>317</v>
      </c>
      <c r="Z18" s="68" t="s">
        <v>457</v>
      </c>
    </row>
    <row r="19" spans="1:31" ht="54.75" customHeight="1">
      <c r="A19" s="88" t="s">
        <v>0</v>
      </c>
      <c r="B19" s="88" t="s">
        <v>1</v>
      </c>
      <c r="C19" s="88" t="s">
        <v>2</v>
      </c>
      <c r="D19" s="88" t="s">
        <v>3</v>
      </c>
      <c r="E19" s="97" t="s">
        <v>4</v>
      </c>
      <c r="F19" s="88" t="s">
        <v>440</v>
      </c>
      <c r="G19" s="88"/>
      <c r="H19" s="88"/>
      <c r="I19" s="88"/>
      <c r="J19" s="88"/>
      <c r="K19" s="88"/>
      <c r="L19" s="88"/>
      <c r="M19" s="88"/>
      <c r="N19" s="88" t="s">
        <v>5</v>
      </c>
      <c r="O19" s="88" t="s">
        <v>6</v>
      </c>
      <c r="W19" s="18" t="s">
        <v>381</v>
      </c>
      <c r="Z19" s="68" t="s">
        <v>443</v>
      </c>
    </row>
    <row r="20" spans="1:31" ht="6" customHeight="1">
      <c r="A20" s="89"/>
      <c r="B20" s="89"/>
      <c r="C20" s="89"/>
      <c r="D20" s="89"/>
      <c r="E20" s="98"/>
      <c r="F20" s="46"/>
      <c r="G20" s="39"/>
      <c r="H20" s="44"/>
      <c r="I20" s="91"/>
      <c r="J20" s="40"/>
      <c r="K20" s="42"/>
      <c r="L20" s="42"/>
      <c r="M20" s="44"/>
      <c r="N20" s="89"/>
      <c r="O20" s="89"/>
      <c r="W20" s="18" t="s">
        <v>382</v>
      </c>
      <c r="Z20" s="68" t="s">
        <v>444</v>
      </c>
    </row>
    <row r="21" spans="1:31" ht="6" customHeight="1">
      <c r="A21" s="89"/>
      <c r="B21" s="89"/>
      <c r="C21" s="89"/>
      <c r="D21" s="89"/>
      <c r="E21" s="98"/>
      <c r="F21" s="46"/>
      <c r="G21" s="37"/>
      <c r="H21" s="47"/>
      <c r="I21" s="91"/>
      <c r="J21" s="96"/>
      <c r="K21" s="35"/>
      <c r="L21" s="96"/>
      <c r="M21" s="45"/>
      <c r="N21" s="89"/>
      <c r="O21" s="89"/>
      <c r="W21" s="14" t="s">
        <v>300</v>
      </c>
      <c r="Z21" s="68" t="s">
        <v>442</v>
      </c>
    </row>
    <row r="22" spans="1:31" ht="32.25" customHeight="1">
      <c r="A22" s="89"/>
      <c r="B22" s="89"/>
      <c r="C22" s="89"/>
      <c r="D22" s="89"/>
      <c r="E22" s="98"/>
      <c r="F22" s="46"/>
      <c r="G22" s="55" t="s">
        <v>438</v>
      </c>
      <c r="H22" s="47"/>
      <c r="I22" s="91"/>
      <c r="J22" s="96"/>
      <c r="K22" s="55" t="s">
        <v>439</v>
      </c>
      <c r="L22" s="96"/>
      <c r="M22" s="45"/>
      <c r="N22" s="89"/>
      <c r="O22" s="89"/>
      <c r="W22" s="19" t="s">
        <v>313</v>
      </c>
      <c r="Z22" s="68" t="s">
        <v>441</v>
      </c>
    </row>
    <row r="23" spans="1:31" ht="6" customHeight="1">
      <c r="A23" s="89"/>
      <c r="B23" s="89"/>
      <c r="C23" s="89"/>
      <c r="D23" s="89"/>
      <c r="E23" s="98"/>
      <c r="F23" s="46"/>
      <c r="G23" s="38"/>
      <c r="H23" s="44"/>
      <c r="I23" s="91"/>
      <c r="J23" s="96"/>
      <c r="K23" s="35"/>
      <c r="L23" s="96"/>
      <c r="M23" s="45"/>
      <c r="N23" s="89"/>
      <c r="O23" s="89"/>
      <c r="W23" s="14" t="s">
        <v>33</v>
      </c>
      <c r="Z23" s="68" t="s">
        <v>458</v>
      </c>
    </row>
    <row r="24" spans="1:31" ht="6" customHeight="1">
      <c r="A24" s="89"/>
      <c r="B24" s="89"/>
      <c r="C24" s="89"/>
      <c r="D24" s="89"/>
      <c r="E24" s="98"/>
      <c r="F24" s="48"/>
      <c r="G24" s="36"/>
      <c r="H24" s="41"/>
      <c r="I24" s="92"/>
      <c r="J24" s="43"/>
      <c r="K24" s="36"/>
      <c r="L24" s="36"/>
      <c r="M24" s="41"/>
      <c r="N24" s="89"/>
      <c r="O24" s="89"/>
      <c r="W24" s="14" t="s">
        <v>277</v>
      </c>
      <c r="Z24" s="68" t="s">
        <v>459</v>
      </c>
    </row>
    <row r="25" spans="1:31" ht="16.5">
      <c r="A25" s="49">
        <v>1</v>
      </c>
      <c r="B25" s="50" t="str">
        <f>$C$14</f>
        <v>Алюминий 881</v>
      </c>
      <c r="C25" s="28">
        <v>1000</v>
      </c>
      <c r="D25" s="28">
        <v>1000</v>
      </c>
      <c r="E25" s="66">
        <v>1</v>
      </c>
      <c r="F25" s="93">
        <v>2</v>
      </c>
      <c r="G25" s="94"/>
      <c r="H25" s="95"/>
      <c r="I25" s="90">
        <v>1</v>
      </c>
      <c r="J25" s="90"/>
      <c r="K25" s="90"/>
      <c r="L25" s="90"/>
      <c r="M25" s="90"/>
      <c r="N25" s="30"/>
      <c r="O25" s="30"/>
      <c r="Q25" s="12">
        <f>(C25*D25)/1000000*E25</f>
        <v>1</v>
      </c>
      <c r="R25" s="12">
        <f>((C25*F25)/1000+(D25*I25)/1000)*E25</f>
        <v>3</v>
      </c>
      <c r="T25" s="12">
        <v>1</v>
      </c>
      <c r="W25" s="18" t="s">
        <v>441</v>
      </c>
      <c r="Z25" s="68" t="s">
        <v>460</v>
      </c>
    </row>
    <row r="26" spans="1:31" ht="16.5">
      <c r="A26" s="51">
        <v>2</v>
      </c>
      <c r="B26" s="50" t="str">
        <f t="shared" ref="B26:B89" si="0">$C$14</f>
        <v>Алюминий 881</v>
      </c>
      <c r="C26" s="8"/>
      <c r="D26" s="8"/>
      <c r="E26" s="8"/>
      <c r="F26" s="93"/>
      <c r="G26" s="94"/>
      <c r="H26" s="95"/>
      <c r="I26" s="90"/>
      <c r="J26" s="90"/>
      <c r="K26" s="90"/>
      <c r="L26" s="90"/>
      <c r="M26" s="90"/>
      <c r="N26" s="67"/>
      <c r="O26" s="67"/>
      <c r="Q26" s="12">
        <f t="shared" ref="Q26:Q89" si="1">(C26*D26)/1000000*E26</f>
        <v>0</v>
      </c>
      <c r="R26" s="12">
        <f t="shared" ref="R26:R89" si="2">((C26*F26)/1000+(D26*I26)/1000)*E26</f>
        <v>0</v>
      </c>
      <c r="T26" s="12">
        <v>2</v>
      </c>
      <c r="W26" s="18" t="s">
        <v>442</v>
      </c>
      <c r="Z26" s="68" t="s">
        <v>461</v>
      </c>
    </row>
    <row r="27" spans="1:31" s="6" customFormat="1" ht="16.5">
      <c r="A27" s="52">
        <v>3</v>
      </c>
      <c r="B27" s="50" t="str">
        <f t="shared" si="0"/>
        <v>Алюминий 881</v>
      </c>
      <c r="C27" s="29"/>
      <c r="D27" s="29"/>
      <c r="E27" s="10"/>
      <c r="F27" s="93"/>
      <c r="G27" s="94"/>
      <c r="H27" s="95"/>
      <c r="I27" s="90"/>
      <c r="J27" s="90"/>
      <c r="K27" s="90"/>
      <c r="L27" s="90"/>
      <c r="M27" s="90"/>
      <c r="N27" s="31"/>
      <c r="O27" s="33"/>
      <c r="P27" s="12"/>
      <c r="Q27" s="12">
        <f t="shared" si="1"/>
        <v>0</v>
      </c>
      <c r="R27" s="12">
        <f t="shared" si="2"/>
        <v>0</v>
      </c>
      <c r="S27" s="17"/>
      <c r="T27" s="17"/>
      <c r="U27" s="17"/>
      <c r="V27" s="17"/>
      <c r="W27" s="18" t="s">
        <v>443</v>
      </c>
      <c r="X27" s="17"/>
      <c r="Y27" s="17"/>
      <c r="Z27" s="68" t="s">
        <v>462</v>
      </c>
      <c r="AA27" s="17"/>
      <c r="AB27" s="17"/>
      <c r="AC27" s="17"/>
      <c r="AD27" s="17"/>
      <c r="AE27" s="17"/>
    </row>
    <row r="28" spans="1:31" s="6" customFormat="1" ht="16.5">
      <c r="A28" s="49">
        <v>4</v>
      </c>
      <c r="B28" s="50" t="str">
        <f t="shared" si="0"/>
        <v>Алюминий 881</v>
      </c>
      <c r="C28" s="29"/>
      <c r="D28" s="29"/>
      <c r="E28" s="10"/>
      <c r="F28" s="93"/>
      <c r="G28" s="94"/>
      <c r="H28" s="95"/>
      <c r="I28" s="90"/>
      <c r="J28" s="90"/>
      <c r="K28" s="90"/>
      <c r="L28" s="90"/>
      <c r="M28" s="90"/>
      <c r="N28" s="34"/>
      <c r="O28" s="34"/>
      <c r="P28" s="12"/>
      <c r="Q28" s="12">
        <f t="shared" si="1"/>
        <v>0</v>
      </c>
      <c r="R28" s="12">
        <f t="shared" si="2"/>
        <v>0</v>
      </c>
      <c r="S28" s="17"/>
      <c r="T28" s="17"/>
      <c r="U28" s="17"/>
      <c r="V28" s="17"/>
      <c r="W28" s="18" t="s">
        <v>444</v>
      </c>
      <c r="X28" s="17"/>
      <c r="Y28" s="17"/>
      <c r="Z28" s="68" t="s">
        <v>463</v>
      </c>
      <c r="AA28" s="17"/>
      <c r="AB28" s="17"/>
      <c r="AC28" s="17"/>
      <c r="AD28" s="17"/>
      <c r="AE28" s="17"/>
    </row>
    <row r="29" spans="1:31" ht="16.5">
      <c r="A29" s="51">
        <v>5</v>
      </c>
      <c r="B29" s="50" t="str">
        <f t="shared" si="0"/>
        <v>Алюминий 881</v>
      </c>
      <c r="C29" s="8"/>
      <c r="D29" s="8"/>
      <c r="E29" s="8"/>
      <c r="F29" s="93"/>
      <c r="G29" s="94"/>
      <c r="H29" s="95"/>
      <c r="I29" s="90"/>
      <c r="J29" s="90"/>
      <c r="K29" s="90"/>
      <c r="L29" s="90"/>
      <c r="M29" s="90"/>
      <c r="N29" s="67"/>
      <c r="O29" s="67"/>
      <c r="Q29" s="12">
        <f t="shared" si="1"/>
        <v>0</v>
      </c>
      <c r="R29" s="12">
        <f t="shared" si="2"/>
        <v>0</v>
      </c>
      <c r="W29" s="56" t="s">
        <v>446</v>
      </c>
      <c r="Z29" s="68" t="s">
        <v>464</v>
      </c>
    </row>
    <row r="30" spans="1:31" ht="16.5">
      <c r="A30" s="52">
        <v>6</v>
      </c>
      <c r="B30" s="50" t="str">
        <f t="shared" si="0"/>
        <v>Алюминий 881</v>
      </c>
      <c r="C30" s="8"/>
      <c r="D30" s="8"/>
      <c r="E30" s="8"/>
      <c r="F30" s="93"/>
      <c r="G30" s="94"/>
      <c r="H30" s="95"/>
      <c r="I30" s="90"/>
      <c r="J30" s="90"/>
      <c r="K30" s="90"/>
      <c r="L30" s="90"/>
      <c r="M30" s="90"/>
      <c r="N30" s="67"/>
      <c r="O30" s="67"/>
      <c r="Q30" s="12">
        <f t="shared" si="1"/>
        <v>0</v>
      </c>
      <c r="R30" s="12">
        <f t="shared" si="2"/>
        <v>0</v>
      </c>
      <c r="W30" s="56" t="s">
        <v>445</v>
      </c>
      <c r="Z30" s="68" t="s">
        <v>465</v>
      </c>
    </row>
    <row r="31" spans="1:31" ht="16.5">
      <c r="A31" s="49">
        <v>7</v>
      </c>
      <c r="B31" s="50" t="str">
        <f t="shared" si="0"/>
        <v>Алюминий 881</v>
      </c>
      <c r="C31" s="8"/>
      <c r="D31" s="8"/>
      <c r="E31" s="8"/>
      <c r="F31" s="93"/>
      <c r="G31" s="94"/>
      <c r="H31" s="95"/>
      <c r="I31" s="90"/>
      <c r="J31" s="90"/>
      <c r="K31" s="90"/>
      <c r="L31" s="90"/>
      <c r="M31" s="90"/>
      <c r="N31" s="67"/>
      <c r="O31" s="67"/>
      <c r="Q31" s="12">
        <f t="shared" si="1"/>
        <v>0</v>
      </c>
      <c r="R31" s="12">
        <f t="shared" si="2"/>
        <v>0</v>
      </c>
      <c r="W31" s="56" t="s">
        <v>447</v>
      </c>
      <c r="Z31" s="68" t="s">
        <v>466</v>
      </c>
    </row>
    <row r="32" spans="1:31" ht="16.5">
      <c r="A32" s="51">
        <v>8</v>
      </c>
      <c r="B32" s="50" t="str">
        <f t="shared" si="0"/>
        <v>Алюминий 881</v>
      </c>
      <c r="C32" s="8"/>
      <c r="D32" s="8"/>
      <c r="E32" s="8"/>
      <c r="F32" s="93"/>
      <c r="G32" s="94"/>
      <c r="H32" s="95"/>
      <c r="I32" s="90"/>
      <c r="J32" s="90"/>
      <c r="K32" s="90"/>
      <c r="L32" s="90"/>
      <c r="M32" s="90"/>
      <c r="N32" s="67"/>
      <c r="O32" s="67"/>
      <c r="Q32" s="12">
        <f t="shared" si="1"/>
        <v>0</v>
      </c>
      <c r="R32" s="12">
        <f t="shared" si="2"/>
        <v>0</v>
      </c>
      <c r="W32" s="16" t="s">
        <v>322</v>
      </c>
      <c r="Z32" s="68" t="s">
        <v>467</v>
      </c>
    </row>
    <row r="33" spans="1:26" ht="16.5">
      <c r="A33" s="52">
        <v>9</v>
      </c>
      <c r="B33" s="50" t="str">
        <f t="shared" si="0"/>
        <v>Алюминий 881</v>
      </c>
      <c r="C33" s="8"/>
      <c r="D33" s="8"/>
      <c r="E33" s="8"/>
      <c r="F33" s="93"/>
      <c r="G33" s="94"/>
      <c r="H33" s="95"/>
      <c r="I33" s="90"/>
      <c r="J33" s="90"/>
      <c r="K33" s="90"/>
      <c r="L33" s="90"/>
      <c r="M33" s="90"/>
      <c r="N33" s="67"/>
      <c r="O33" s="67"/>
      <c r="Q33" s="12">
        <f t="shared" si="1"/>
        <v>0</v>
      </c>
      <c r="R33" s="12">
        <f t="shared" si="2"/>
        <v>0</v>
      </c>
      <c r="W33" s="14" t="s">
        <v>283</v>
      </c>
      <c r="Z33" s="68" t="s">
        <v>468</v>
      </c>
    </row>
    <row r="34" spans="1:26" ht="16.5">
      <c r="A34" s="49">
        <v>10</v>
      </c>
      <c r="B34" s="50" t="str">
        <f t="shared" si="0"/>
        <v>Алюминий 881</v>
      </c>
      <c r="C34" s="8"/>
      <c r="D34" s="8"/>
      <c r="E34" s="8"/>
      <c r="F34" s="93"/>
      <c r="G34" s="94"/>
      <c r="H34" s="95"/>
      <c r="I34" s="90"/>
      <c r="J34" s="90"/>
      <c r="K34" s="90"/>
      <c r="L34" s="90"/>
      <c r="M34" s="90"/>
      <c r="N34" s="67"/>
      <c r="O34" s="67"/>
      <c r="Q34" s="12">
        <f t="shared" si="1"/>
        <v>0</v>
      </c>
      <c r="R34" s="12">
        <f t="shared" si="2"/>
        <v>0</v>
      </c>
      <c r="W34" s="18" t="s">
        <v>339</v>
      </c>
      <c r="Z34" s="68" t="s">
        <v>469</v>
      </c>
    </row>
    <row r="35" spans="1:26" ht="16.5">
      <c r="A35" s="51">
        <v>11</v>
      </c>
      <c r="B35" s="50" t="str">
        <f t="shared" si="0"/>
        <v>Алюминий 881</v>
      </c>
      <c r="C35" s="8"/>
      <c r="D35" s="8"/>
      <c r="E35" s="8"/>
      <c r="F35" s="93"/>
      <c r="G35" s="94"/>
      <c r="H35" s="95"/>
      <c r="I35" s="90"/>
      <c r="J35" s="90"/>
      <c r="K35" s="90"/>
      <c r="L35" s="90"/>
      <c r="M35" s="90"/>
      <c r="N35" s="67"/>
      <c r="O35" s="67"/>
      <c r="Q35" s="12">
        <f t="shared" si="1"/>
        <v>0</v>
      </c>
      <c r="R35" s="12">
        <f t="shared" si="2"/>
        <v>0</v>
      </c>
      <c r="W35" s="18" t="s">
        <v>342</v>
      </c>
      <c r="Z35" s="68" t="s">
        <v>470</v>
      </c>
    </row>
    <row r="36" spans="1:26" ht="16.5">
      <c r="A36" s="52">
        <v>12</v>
      </c>
      <c r="B36" s="50" t="str">
        <f t="shared" si="0"/>
        <v>Алюминий 881</v>
      </c>
      <c r="C36" s="8"/>
      <c r="D36" s="8"/>
      <c r="E36" s="8"/>
      <c r="F36" s="93"/>
      <c r="G36" s="94"/>
      <c r="H36" s="95"/>
      <c r="I36" s="90"/>
      <c r="J36" s="90"/>
      <c r="K36" s="90"/>
      <c r="L36" s="90"/>
      <c r="M36" s="90"/>
      <c r="N36" s="67"/>
      <c r="O36" s="67"/>
      <c r="Q36" s="12">
        <f t="shared" si="1"/>
        <v>0</v>
      </c>
      <c r="R36" s="12">
        <f t="shared" si="2"/>
        <v>0</v>
      </c>
      <c r="W36" s="21" t="s">
        <v>428</v>
      </c>
      <c r="Z36" s="68" t="s">
        <v>471</v>
      </c>
    </row>
    <row r="37" spans="1:26" ht="16.5">
      <c r="A37" s="49">
        <v>13</v>
      </c>
      <c r="B37" s="50" t="str">
        <f t="shared" si="0"/>
        <v>Алюминий 881</v>
      </c>
      <c r="C37" s="8"/>
      <c r="D37" s="8"/>
      <c r="E37" s="8"/>
      <c r="F37" s="93"/>
      <c r="G37" s="94"/>
      <c r="H37" s="95"/>
      <c r="I37" s="90"/>
      <c r="J37" s="90"/>
      <c r="K37" s="90"/>
      <c r="L37" s="90"/>
      <c r="M37" s="90"/>
      <c r="N37" s="67"/>
      <c r="O37" s="67"/>
      <c r="Q37" s="12">
        <f t="shared" si="1"/>
        <v>0</v>
      </c>
      <c r="R37" s="12">
        <f t="shared" si="2"/>
        <v>0</v>
      </c>
      <c r="W37" s="18" t="s">
        <v>411</v>
      </c>
      <c r="Z37" s="68" t="s">
        <v>472</v>
      </c>
    </row>
    <row r="38" spans="1:26" ht="16.5">
      <c r="A38" s="51">
        <v>14</v>
      </c>
      <c r="B38" s="50" t="str">
        <f t="shared" si="0"/>
        <v>Алюминий 881</v>
      </c>
      <c r="C38" s="8"/>
      <c r="D38" s="8"/>
      <c r="E38" s="8"/>
      <c r="F38" s="93"/>
      <c r="G38" s="94"/>
      <c r="H38" s="95"/>
      <c r="I38" s="90"/>
      <c r="J38" s="90"/>
      <c r="K38" s="90"/>
      <c r="L38" s="90"/>
      <c r="M38" s="90"/>
      <c r="N38" s="67"/>
      <c r="O38" s="67"/>
      <c r="Q38" s="12">
        <f t="shared" si="1"/>
        <v>0</v>
      </c>
      <c r="R38" s="12">
        <f t="shared" si="2"/>
        <v>0</v>
      </c>
      <c r="W38" s="22" t="s">
        <v>410</v>
      </c>
      <c r="Z38" s="68" t="s">
        <v>473</v>
      </c>
    </row>
    <row r="39" spans="1:26" ht="16.5">
      <c r="A39" s="52">
        <v>15</v>
      </c>
      <c r="B39" s="50" t="str">
        <f t="shared" si="0"/>
        <v>Алюминий 881</v>
      </c>
      <c r="C39" s="8"/>
      <c r="D39" s="8"/>
      <c r="E39" s="8"/>
      <c r="F39" s="93"/>
      <c r="G39" s="94"/>
      <c r="H39" s="95"/>
      <c r="I39" s="90"/>
      <c r="J39" s="90"/>
      <c r="K39" s="90"/>
      <c r="L39" s="90"/>
      <c r="M39" s="90"/>
      <c r="N39" s="67"/>
      <c r="O39" s="67"/>
      <c r="Q39" s="12">
        <f t="shared" si="1"/>
        <v>0</v>
      </c>
      <c r="R39" s="12">
        <f t="shared" si="2"/>
        <v>0</v>
      </c>
      <c r="W39" s="14" t="s">
        <v>304</v>
      </c>
      <c r="Z39" s="68" t="s">
        <v>474</v>
      </c>
    </row>
    <row r="40" spans="1:26" ht="16.5">
      <c r="A40" s="49">
        <v>16</v>
      </c>
      <c r="B40" s="50" t="str">
        <f t="shared" si="0"/>
        <v>Алюминий 881</v>
      </c>
      <c r="C40" s="8"/>
      <c r="D40" s="8"/>
      <c r="E40" s="8"/>
      <c r="F40" s="93"/>
      <c r="G40" s="94"/>
      <c r="H40" s="95"/>
      <c r="I40" s="90"/>
      <c r="J40" s="90"/>
      <c r="K40" s="90"/>
      <c r="L40" s="90"/>
      <c r="M40" s="90"/>
      <c r="N40" s="67"/>
      <c r="O40" s="67"/>
      <c r="Q40" s="12">
        <f t="shared" si="1"/>
        <v>0</v>
      </c>
      <c r="R40" s="12">
        <f t="shared" si="2"/>
        <v>0</v>
      </c>
      <c r="W40" s="18" t="s">
        <v>334</v>
      </c>
      <c r="Z40" s="68" t="s">
        <v>475</v>
      </c>
    </row>
    <row r="41" spans="1:26" ht="16.5">
      <c r="A41" s="51">
        <v>17</v>
      </c>
      <c r="B41" s="50" t="str">
        <f t="shared" si="0"/>
        <v>Алюминий 881</v>
      </c>
      <c r="C41" s="8"/>
      <c r="D41" s="8"/>
      <c r="E41" s="8"/>
      <c r="F41" s="93"/>
      <c r="G41" s="94"/>
      <c r="H41" s="95"/>
      <c r="I41" s="90"/>
      <c r="J41" s="90"/>
      <c r="K41" s="90"/>
      <c r="L41" s="90"/>
      <c r="M41" s="90"/>
      <c r="N41" s="67"/>
      <c r="O41" s="67"/>
      <c r="Q41" s="12">
        <f t="shared" si="1"/>
        <v>0</v>
      </c>
      <c r="R41" s="12">
        <f t="shared" si="2"/>
        <v>0</v>
      </c>
      <c r="W41" s="14" t="s">
        <v>263</v>
      </c>
      <c r="Z41" s="68" t="s">
        <v>476</v>
      </c>
    </row>
    <row r="42" spans="1:26" ht="16.5">
      <c r="A42" s="52">
        <v>18</v>
      </c>
      <c r="B42" s="50" t="str">
        <f t="shared" si="0"/>
        <v>Алюминий 881</v>
      </c>
      <c r="C42" s="8"/>
      <c r="D42" s="8"/>
      <c r="E42" s="8"/>
      <c r="F42" s="93"/>
      <c r="G42" s="94"/>
      <c r="H42" s="95"/>
      <c r="I42" s="90"/>
      <c r="J42" s="90"/>
      <c r="K42" s="90"/>
      <c r="L42" s="90"/>
      <c r="M42" s="90"/>
      <c r="N42" s="67"/>
      <c r="O42" s="67"/>
      <c r="Q42" s="12">
        <f t="shared" si="1"/>
        <v>0</v>
      </c>
      <c r="R42" s="12">
        <f t="shared" si="2"/>
        <v>0</v>
      </c>
      <c r="W42" s="14" t="s">
        <v>279</v>
      </c>
      <c r="Z42" s="68" t="s">
        <v>477</v>
      </c>
    </row>
    <row r="43" spans="1:26" ht="16.5">
      <c r="A43" s="49">
        <v>19</v>
      </c>
      <c r="B43" s="50" t="str">
        <f t="shared" si="0"/>
        <v>Алюминий 881</v>
      </c>
      <c r="C43" s="8"/>
      <c r="D43" s="8"/>
      <c r="E43" s="8"/>
      <c r="F43" s="93"/>
      <c r="G43" s="94"/>
      <c r="H43" s="95"/>
      <c r="I43" s="90"/>
      <c r="J43" s="90"/>
      <c r="K43" s="90"/>
      <c r="L43" s="90"/>
      <c r="M43" s="90"/>
      <c r="N43" s="67"/>
      <c r="O43" s="67"/>
      <c r="Q43" s="12">
        <f t="shared" si="1"/>
        <v>0</v>
      </c>
      <c r="R43" s="12">
        <f t="shared" si="2"/>
        <v>0</v>
      </c>
      <c r="W43" s="18" t="s">
        <v>348</v>
      </c>
      <c r="Z43" s="68" t="s">
        <v>478</v>
      </c>
    </row>
    <row r="44" spans="1:26" ht="16.5">
      <c r="A44" s="51">
        <v>20</v>
      </c>
      <c r="B44" s="50" t="str">
        <f t="shared" si="0"/>
        <v>Алюминий 881</v>
      </c>
      <c r="C44" s="8"/>
      <c r="D44" s="8"/>
      <c r="E44" s="8"/>
      <c r="F44" s="93"/>
      <c r="G44" s="94"/>
      <c r="H44" s="95"/>
      <c r="I44" s="90"/>
      <c r="J44" s="90"/>
      <c r="K44" s="90"/>
      <c r="L44" s="90"/>
      <c r="M44" s="90"/>
      <c r="N44" s="67"/>
      <c r="O44" s="67"/>
      <c r="Q44" s="12">
        <f t="shared" si="1"/>
        <v>0</v>
      </c>
      <c r="R44" s="12">
        <f t="shared" si="2"/>
        <v>0</v>
      </c>
      <c r="W44" s="18" t="s">
        <v>374</v>
      </c>
      <c r="Z44" s="68" t="s">
        <v>479</v>
      </c>
    </row>
    <row r="45" spans="1:26" ht="16.5">
      <c r="A45" s="52">
        <v>21</v>
      </c>
      <c r="B45" s="50" t="str">
        <f t="shared" si="0"/>
        <v>Алюминий 881</v>
      </c>
      <c r="C45" s="8"/>
      <c r="D45" s="8"/>
      <c r="E45" s="8"/>
      <c r="F45" s="93"/>
      <c r="G45" s="94"/>
      <c r="H45" s="95"/>
      <c r="I45" s="90"/>
      <c r="J45" s="90"/>
      <c r="K45" s="90"/>
      <c r="L45" s="90"/>
      <c r="M45" s="90"/>
      <c r="N45" s="67"/>
      <c r="O45" s="67"/>
      <c r="Q45" s="12">
        <f t="shared" si="1"/>
        <v>0</v>
      </c>
      <c r="R45" s="12">
        <f t="shared" si="2"/>
        <v>0</v>
      </c>
      <c r="W45" s="18" t="s">
        <v>341</v>
      </c>
      <c r="Z45" s="68" t="s">
        <v>480</v>
      </c>
    </row>
    <row r="46" spans="1:26" ht="16.5">
      <c r="A46" s="49">
        <v>22</v>
      </c>
      <c r="B46" s="50" t="str">
        <f t="shared" si="0"/>
        <v>Алюминий 881</v>
      </c>
      <c r="C46" s="8"/>
      <c r="D46" s="8"/>
      <c r="E46" s="8"/>
      <c r="F46" s="93"/>
      <c r="G46" s="94"/>
      <c r="H46" s="95"/>
      <c r="I46" s="90"/>
      <c r="J46" s="90"/>
      <c r="K46" s="90"/>
      <c r="L46" s="90"/>
      <c r="M46" s="90"/>
      <c r="N46" s="67"/>
      <c r="O46" s="67"/>
      <c r="Q46" s="12">
        <f t="shared" si="1"/>
        <v>0</v>
      </c>
      <c r="R46" s="12">
        <f t="shared" si="2"/>
        <v>0</v>
      </c>
      <c r="W46" s="18" t="s">
        <v>349</v>
      </c>
      <c r="Z46" s="68" t="s">
        <v>481</v>
      </c>
    </row>
    <row r="47" spans="1:26" ht="16.5">
      <c r="A47" s="51">
        <v>23</v>
      </c>
      <c r="B47" s="50" t="str">
        <f t="shared" si="0"/>
        <v>Алюминий 881</v>
      </c>
      <c r="C47" s="8"/>
      <c r="D47" s="8"/>
      <c r="E47" s="8"/>
      <c r="F47" s="93"/>
      <c r="G47" s="94"/>
      <c r="H47" s="95"/>
      <c r="I47" s="90"/>
      <c r="J47" s="90"/>
      <c r="K47" s="90"/>
      <c r="L47" s="90"/>
      <c r="M47" s="90"/>
      <c r="N47" s="67"/>
      <c r="O47" s="67"/>
      <c r="Q47" s="12">
        <f t="shared" si="1"/>
        <v>0</v>
      </c>
      <c r="R47" s="12">
        <f t="shared" si="2"/>
        <v>0</v>
      </c>
      <c r="W47" s="16" t="s">
        <v>403</v>
      </c>
      <c r="Z47" s="68" t="s">
        <v>482</v>
      </c>
    </row>
    <row r="48" spans="1:26" ht="16.5">
      <c r="A48" s="52">
        <v>24</v>
      </c>
      <c r="B48" s="50" t="str">
        <f t="shared" si="0"/>
        <v>Алюминий 881</v>
      </c>
      <c r="C48" s="8"/>
      <c r="D48" s="8"/>
      <c r="E48" s="8"/>
      <c r="F48" s="93"/>
      <c r="G48" s="94"/>
      <c r="H48" s="95"/>
      <c r="I48" s="90"/>
      <c r="J48" s="90"/>
      <c r="K48" s="90"/>
      <c r="L48" s="90"/>
      <c r="M48" s="90"/>
      <c r="N48" s="67"/>
      <c r="O48" s="67"/>
      <c r="Q48" s="12">
        <f t="shared" si="1"/>
        <v>0</v>
      </c>
      <c r="R48" s="12">
        <f t="shared" si="2"/>
        <v>0</v>
      </c>
      <c r="W48" s="18" t="s">
        <v>343</v>
      </c>
      <c r="Z48" s="68" t="s">
        <v>483</v>
      </c>
    </row>
    <row r="49" spans="1:26" ht="16.5">
      <c r="A49" s="49">
        <v>25</v>
      </c>
      <c r="B49" s="50" t="str">
        <f t="shared" si="0"/>
        <v>Алюминий 881</v>
      </c>
      <c r="C49" s="8"/>
      <c r="D49" s="8"/>
      <c r="E49" s="8"/>
      <c r="F49" s="93"/>
      <c r="G49" s="94"/>
      <c r="H49" s="95"/>
      <c r="I49" s="90"/>
      <c r="J49" s="90"/>
      <c r="K49" s="90"/>
      <c r="L49" s="90"/>
      <c r="M49" s="90"/>
      <c r="N49" s="67"/>
      <c r="O49" s="67"/>
      <c r="Q49" s="12">
        <f t="shared" si="1"/>
        <v>0</v>
      </c>
      <c r="R49" s="12">
        <f t="shared" si="2"/>
        <v>0</v>
      </c>
      <c r="W49" s="18" t="s">
        <v>361</v>
      </c>
      <c r="Z49" s="68" t="s">
        <v>484</v>
      </c>
    </row>
    <row r="50" spans="1:26" ht="16.5">
      <c r="A50" s="51">
        <v>26</v>
      </c>
      <c r="B50" s="50" t="str">
        <f t="shared" si="0"/>
        <v>Алюминий 881</v>
      </c>
      <c r="C50" s="8"/>
      <c r="D50" s="8"/>
      <c r="E50" s="8"/>
      <c r="F50" s="93"/>
      <c r="G50" s="94"/>
      <c r="H50" s="95"/>
      <c r="I50" s="90"/>
      <c r="J50" s="90"/>
      <c r="K50" s="90"/>
      <c r="L50" s="90"/>
      <c r="M50" s="90"/>
      <c r="N50" s="67"/>
      <c r="O50" s="67"/>
      <c r="Q50" s="12">
        <f t="shared" si="1"/>
        <v>0</v>
      </c>
      <c r="R50" s="12">
        <f t="shared" si="2"/>
        <v>0</v>
      </c>
      <c r="W50" s="18" t="s">
        <v>362</v>
      </c>
      <c r="Z50" s="68" t="s">
        <v>485</v>
      </c>
    </row>
    <row r="51" spans="1:26" ht="16.5">
      <c r="A51" s="52">
        <v>27</v>
      </c>
      <c r="B51" s="50" t="str">
        <f t="shared" si="0"/>
        <v>Алюминий 881</v>
      </c>
      <c r="C51" s="8"/>
      <c r="D51" s="8"/>
      <c r="E51" s="8"/>
      <c r="F51" s="93"/>
      <c r="G51" s="94"/>
      <c r="H51" s="95"/>
      <c r="I51" s="90"/>
      <c r="J51" s="90"/>
      <c r="K51" s="90"/>
      <c r="L51" s="90"/>
      <c r="M51" s="90"/>
      <c r="N51" s="67"/>
      <c r="O51" s="67"/>
      <c r="Q51" s="12">
        <f t="shared" si="1"/>
        <v>0</v>
      </c>
      <c r="R51" s="12">
        <f t="shared" si="2"/>
        <v>0</v>
      </c>
      <c r="W51" s="14" t="s">
        <v>29</v>
      </c>
      <c r="Z51" s="68" t="s">
        <v>486</v>
      </c>
    </row>
    <row r="52" spans="1:26" ht="16.5">
      <c r="A52" s="49">
        <v>28</v>
      </c>
      <c r="B52" s="50" t="str">
        <f t="shared" si="0"/>
        <v>Алюминий 881</v>
      </c>
      <c r="C52" s="8"/>
      <c r="D52" s="8"/>
      <c r="E52" s="8"/>
      <c r="F52" s="93"/>
      <c r="G52" s="94"/>
      <c r="H52" s="95"/>
      <c r="I52" s="90"/>
      <c r="J52" s="90"/>
      <c r="K52" s="90"/>
      <c r="L52" s="90"/>
      <c r="M52" s="90"/>
      <c r="N52" s="67"/>
      <c r="O52" s="67"/>
      <c r="Q52" s="12">
        <f t="shared" si="1"/>
        <v>0</v>
      </c>
      <c r="R52" s="12">
        <f t="shared" si="2"/>
        <v>0</v>
      </c>
      <c r="W52" s="21" t="s">
        <v>416</v>
      </c>
      <c r="Z52" s="68" t="s">
        <v>487</v>
      </c>
    </row>
    <row r="53" spans="1:26" ht="16.5">
      <c r="A53" s="51">
        <v>29</v>
      </c>
      <c r="B53" s="50" t="str">
        <f t="shared" si="0"/>
        <v>Алюминий 881</v>
      </c>
      <c r="C53" s="8"/>
      <c r="D53" s="8"/>
      <c r="E53" s="8"/>
      <c r="F53" s="93"/>
      <c r="G53" s="94"/>
      <c r="H53" s="95"/>
      <c r="I53" s="90"/>
      <c r="J53" s="90"/>
      <c r="K53" s="90"/>
      <c r="L53" s="90"/>
      <c r="M53" s="90"/>
      <c r="N53" s="67"/>
      <c r="O53" s="67"/>
      <c r="Q53" s="12">
        <f t="shared" si="1"/>
        <v>0</v>
      </c>
      <c r="R53" s="12">
        <f t="shared" si="2"/>
        <v>0</v>
      </c>
      <c r="W53" s="21" t="s">
        <v>415</v>
      </c>
      <c r="Z53" s="68" t="s">
        <v>488</v>
      </c>
    </row>
    <row r="54" spans="1:26" ht="16.5">
      <c r="A54" s="52">
        <v>30</v>
      </c>
      <c r="B54" s="50" t="str">
        <f t="shared" si="0"/>
        <v>Алюминий 881</v>
      </c>
      <c r="C54" s="8"/>
      <c r="D54" s="8"/>
      <c r="E54" s="8"/>
      <c r="F54" s="93"/>
      <c r="G54" s="94"/>
      <c r="H54" s="95"/>
      <c r="I54" s="90"/>
      <c r="J54" s="90"/>
      <c r="K54" s="90"/>
      <c r="L54" s="90"/>
      <c r="M54" s="90"/>
      <c r="N54" s="67"/>
      <c r="O54" s="67"/>
      <c r="Q54" s="12">
        <f t="shared" si="1"/>
        <v>0</v>
      </c>
      <c r="R54" s="12">
        <f t="shared" si="2"/>
        <v>0</v>
      </c>
      <c r="W54" s="23" t="s">
        <v>408</v>
      </c>
      <c r="Z54" s="68" t="s">
        <v>489</v>
      </c>
    </row>
    <row r="55" spans="1:26" ht="16.5">
      <c r="A55" s="49">
        <v>31</v>
      </c>
      <c r="B55" s="50" t="str">
        <f t="shared" si="0"/>
        <v>Алюминий 881</v>
      </c>
      <c r="C55" s="8"/>
      <c r="D55" s="8"/>
      <c r="E55" s="8"/>
      <c r="F55" s="93"/>
      <c r="G55" s="94"/>
      <c r="H55" s="95"/>
      <c r="I55" s="90"/>
      <c r="J55" s="90"/>
      <c r="K55" s="90"/>
      <c r="L55" s="90"/>
      <c r="M55" s="90"/>
      <c r="N55" s="67"/>
      <c r="O55" s="67"/>
      <c r="Q55" s="12">
        <f t="shared" si="1"/>
        <v>0</v>
      </c>
      <c r="R55" s="12">
        <f t="shared" si="2"/>
        <v>0</v>
      </c>
      <c r="W55" s="23" t="s">
        <v>406</v>
      </c>
      <c r="Z55" s="68" t="s">
        <v>490</v>
      </c>
    </row>
    <row r="56" spans="1:26" ht="16.5">
      <c r="A56" s="51">
        <v>32</v>
      </c>
      <c r="B56" s="50" t="str">
        <f t="shared" si="0"/>
        <v>Алюминий 881</v>
      </c>
      <c r="C56" s="8"/>
      <c r="D56" s="8"/>
      <c r="E56" s="8"/>
      <c r="F56" s="93"/>
      <c r="G56" s="94"/>
      <c r="H56" s="95"/>
      <c r="I56" s="90"/>
      <c r="J56" s="90"/>
      <c r="K56" s="90"/>
      <c r="L56" s="90"/>
      <c r="M56" s="90"/>
      <c r="N56" s="67"/>
      <c r="O56" s="67"/>
      <c r="Q56" s="12">
        <f t="shared" si="1"/>
        <v>0</v>
      </c>
      <c r="R56" s="12">
        <f t="shared" si="2"/>
        <v>0</v>
      </c>
      <c r="W56" s="23" t="s">
        <v>407</v>
      </c>
      <c r="Z56" s="68" t="s">
        <v>491</v>
      </c>
    </row>
    <row r="57" spans="1:26" ht="16.5">
      <c r="A57" s="52">
        <v>33</v>
      </c>
      <c r="B57" s="50" t="str">
        <f t="shared" si="0"/>
        <v>Алюминий 881</v>
      </c>
      <c r="C57" s="8"/>
      <c r="D57" s="8"/>
      <c r="E57" s="8"/>
      <c r="F57" s="93"/>
      <c r="G57" s="94"/>
      <c r="H57" s="95"/>
      <c r="I57" s="90"/>
      <c r="J57" s="90"/>
      <c r="K57" s="90"/>
      <c r="L57" s="90"/>
      <c r="M57" s="90"/>
      <c r="N57" s="67"/>
      <c r="O57" s="67"/>
      <c r="Q57" s="12">
        <f t="shared" si="1"/>
        <v>0</v>
      </c>
      <c r="R57" s="12">
        <f t="shared" si="2"/>
        <v>0</v>
      </c>
      <c r="W57" s="14" t="s">
        <v>44</v>
      </c>
      <c r="Z57" s="68" t="s">
        <v>492</v>
      </c>
    </row>
    <row r="58" spans="1:26" ht="16.5">
      <c r="A58" s="49">
        <v>34</v>
      </c>
      <c r="B58" s="50" t="str">
        <f t="shared" si="0"/>
        <v>Алюминий 881</v>
      </c>
      <c r="C58" s="8"/>
      <c r="D58" s="8"/>
      <c r="E58" s="8"/>
      <c r="F58" s="93"/>
      <c r="G58" s="94"/>
      <c r="H58" s="95"/>
      <c r="I58" s="90"/>
      <c r="J58" s="90"/>
      <c r="K58" s="90"/>
      <c r="L58" s="90"/>
      <c r="M58" s="90"/>
      <c r="N58" s="67"/>
      <c r="O58" s="67"/>
      <c r="Q58" s="12">
        <f t="shared" si="1"/>
        <v>0</v>
      </c>
      <c r="R58" s="12">
        <f t="shared" si="2"/>
        <v>0</v>
      </c>
      <c r="W58" s="18" t="s">
        <v>384</v>
      </c>
      <c r="Z58" s="68" t="s">
        <v>493</v>
      </c>
    </row>
    <row r="59" spans="1:26" ht="16.5">
      <c r="A59" s="51">
        <v>35</v>
      </c>
      <c r="B59" s="50" t="str">
        <f t="shared" si="0"/>
        <v>Алюминий 881</v>
      </c>
      <c r="C59" s="8"/>
      <c r="D59" s="8"/>
      <c r="E59" s="8"/>
      <c r="F59" s="93"/>
      <c r="G59" s="94"/>
      <c r="H59" s="95"/>
      <c r="I59" s="90"/>
      <c r="J59" s="90"/>
      <c r="K59" s="90"/>
      <c r="L59" s="90"/>
      <c r="M59" s="90"/>
      <c r="N59" s="67"/>
      <c r="O59" s="67"/>
      <c r="Q59" s="12">
        <f t="shared" si="1"/>
        <v>0</v>
      </c>
      <c r="R59" s="12">
        <f t="shared" si="2"/>
        <v>0</v>
      </c>
      <c r="W59" s="18" t="s">
        <v>383</v>
      </c>
      <c r="Z59" s="68" t="s">
        <v>494</v>
      </c>
    </row>
    <row r="60" spans="1:26" ht="16.5">
      <c r="A60" s="52">
        <v>36</v>
      </c>
      <c r="B60" s="50" t="str">
        <f t="shared" si="0"/>
        <v>Алюминий 881</v>
      </c>
      <c r="C60" s="8"/>
      <c r="D60" s="8"/>
      <c r="E60" s="8"/>
      <c r="F60" s="93"/>
      <c r="G60" s="94"/>
      <c r="H60" s="95"/>
      <c r="I60" s="90"/>
      <c r="J60" s="90"/>
      <c r="K60" s="90"/>
      <c r="L60" s="90"/>
      <c r="M60" s="90"/>
      <c r="N60" s="67"/>
      <c r="O60" s="67"/>
      <c r="Q60" s="12">
        <f t="shared" si="1"/>
        <v>0</v>
      </c>
      <c r="R60" s="12">
        <f t="shared" si="2"/>
        <v>0</v>
      </c>
      <c r="W60" s="18" t="s">
        <v>385</v>
      </c>
      <c r="Z60" s="68" t="s">
        <v>495</v>
      </c>
    </row>
    <row r="61" spans="1:26" ht="16.5">
      <c r="A61" s="49">
        <v>37</v>
      </c>
      <c r="B61" s="50" t="str">
        <f t="shared" si="0"/>
        <v>Алюминий 881</v>
      </c>
      <c r="C61" s="8"/>
      <c r="D61" s="8"/>
      <c r="E61" s="8"/>
      <c r="F61" s="93"/>
      <c r="G61" s="94"/>
      <c r="H61" s="95"/>
      <c r="I61" s="90"/>
      <c r="J61" s="90"/>
      <c r="K61" s="90"/>
      <c r="L61" s="90"/>
      <c r="M61" s="90"/>
      <c r="N61" s="67"/>
      <c r="O61" s="67"/>
      <c r="Q61" s="12">
        <f t="shared" si="1"/>
        <v>0</v>
      </c>
      <c r="R61" s="12">
        <f t="shared" si="2"/>
        <v>0</v>
      </c>
      <c r="W61" s="16" t="s">
        <v>327</v>
      </c>
      <c r="Z61" s="68" t="s">
        <v>496</v>
      </c>
    </row>
    <row r="62" spans="1:26" ht="16.5">
      <c r="A62" s="51">
        <v>38</v>
      </c>
      <c r="B62" s="50" t="str">
        <f t="shared" si="0"/>
        <v>Алюминий 881</v>
      </c>
      <c r="C62" s="8"/>
      <c r="D62" s="8"/>
      <c r="E62" s="8"/>
      <c r="F62" s="93"/>
      <c r="G62" s="94"/>
      <c r="H62" s="95"/>
      <c r="I62" s="90"/>
      <c r="J62" s="90"/>
      <c r="K62" s="90"/>
      <c r="L62" s="90"/>
      <c r="M62" s="90"/>
      <c r="N62" s="67"/>
      <c r="O62" s="67"/>
      <c r="Q62" s="12">
        <f t="shared" si="1"/>
        <v>0</v>
      </c>
      <c r="R62" s="12">
        <f t="shared" si="2"/>
        <v>0</v>
      </c>
      <c r="W62" s="14" t="s">
        <v>80</v>
      </c>
      <c r="Z62" s="68" t="s">
        <v>497</v>
      </c>
    </row>
    <row r="63" spans="1:26" ht="16.5">
      <c r="A63" s="52">
        <v>39</v>
      </c>
      <c r="B63" s="50" t="str">
        <f t="shared" si="0"/>
        <v>Алюминий 881</v>
      </c>
      <c r="C63" s="8"/>
      <c r="D63" s="8"/>
      <c r="E63" s="8"/>
      <c r="F63" s="93"/>
      <c r="G63" s="94"/>
      <c r="H63" s="95"/>
      <c r="I63" s="90"/>
      <c r="J63" s="90"/>
      <c r="K63" s="90"/>
      <c r="L63" s="90"/>
      <c r="M63" s="90"/>
      <c r="N63" s="67"/>
      <c r="O63" s="67"/>
      <c r="Q63" s="12">
        <f t="shared" si="1"/>
        <v>0</v>
      </c>
      <c r="R63" s="12">
        <f t="shared" si="2"/>
        <v>0</v>
      </c>
      <c r="W63" s="14" t="s">
        <v>21</v>
      </c>
      <c r="Z63" s="68" t="s">
        <v>498</v>
      </c>
    </row>
    <row r="64" spans="1:26" ht="16.5">
      <c r="A64" s="49">
        <v>40</v>
      </c>
      <c r="B64" s="50" t="str">
        <f t="shared" si="0"/>
        <v>Алюминий 881</v>
      </c>
      <c r="C64" s="8"/>
      <c r="D64" s="8"/>
      <c r="E64" s="8"/>
      <c r="F64" s="93"/>
      <c r="G64" s="94"/>
      <c r="H64" s="95"/>
      <c r="I64" s="90"/>
      <c r="J64" s="90"/>
      <c r="K64" s="90"/>
      <c r="L64" s="90"/>
      <c r="M64" s="90"/>
      <c r="N64" s="67"/>
      <c r="O64" s="67"/>
      <c r="Q64" s="12">
        <f t="shared" si="1"/>
        <v>0</v>
      </c>
      <c r="R64" s="12">
        <f t="shared" si="2"/>
        <v>0</v>
      </c>
      <c r="W64" s="14" t="s">
        <v>297</v>
      </c>
      <c r="Z64" s="68" t="s">
        <v>499</v>
      </c>
    </row>
    <row r="65" spans="1:26" ht="16.5">
      <c r="A65" s="51">
        <v>41</v>
      </c>
      <c r="B65" s="50" t="str">
        <f t="shared" si="0"/>
        <v>Алюминий 881</v>
      </c>
      <c r="C65" s="8"/>
      <c r="D65" s="8"/>
      <c r="E65" s="8"/>
      <c r="F65" s="93"/>
      <c r="G65" s="94"/>
      <c r="H65" s="95"/>
      <c r="I65" s="90"/>
      <c r="J65" s="90"/>
      <c r="K65" s="90"/>
      <c r="L65" s="90"/>
      <c r="M65" s="90"/>
      <c r="N65" s="67"/>
      <c r="O65" s="67"/>
      <c r="Q65" s="12">
        <f t="shared" si="1"/>
        <v>0</v>
      </c>
      <c r="R65" s="12">
        <f t="shared" si="2"/>
        <v>0</v>
      </c>
      <c r="W65" s="14" t="s">
        <v>95</v>
      </c>
      <c r="Z65" s="68" t="s">
        <v>500</v>
      </c>
    </row>
    <row r="66" spans="1:26" ht="16.5">
      <c r="A66" s="52">
        <v>42</v>
      </c>
      <c r="B66" s="50" t="str">
        <f t="shared" si="0"/>
        <v>Алюминий 881</v>
      </c>
      <c r="C66" s="8"/>
      <c r="D66" s="8"/>
      <c r="E66" s="8"/>
      <c r="F66" s="93"/>
      <c r="G66" s="94"/>
      <c r="H66" s="95"/>
      <c r="I66" s="90"/>
      <c r="J66" s="90"/>
      <c r="K66" s="90"/>
      <c r="L66" s="90"/>
      <c r="M66" s="90"/>
      <c r="N66" s="67"/>
      <c r="O66" s="67"/>
      <c r="Q66" s="12">
        <f t="shared" si="1"/>
        <v>0</v>
      </c>
      <c r="R66" s="12">
        <f t="shared" si="2"/>
        <v>0</v>
      </c>
      <c r="W66" s="14" t="s">
        <v>49</v>
      </c>
      <c r="Z66" s="68" t="s">
        <v>501</v>
      </c>
    </row>
    <row r="67" spans="1:26" ht="16.5">
      <c r="A67" s="49">
        <v>43</v>
      </c>
      <c r="B67" s="50" t="str">
        <f t="shared" si="0"/>
        <v>Алюминий 881</v>
      </c>
      <c r="C67" s="8"/>
      <c r="D67" s="8"/>
      <c r="E67" s="8"/>
      <c r="F67" s="93"/>
      <c r="G67" s="94"/>
      <c r="H67" s="95"/>
      <c r="I67" s="90"/>
      <c r="J67" s="90"/>
      <c r="K67" s="90"/>
      <c r="L67" s="90"/>
      <c r="M67" s="90"/>
      <c r="N67" s="67"/>
      <c r="O67" s="67"/>
      <c r="Q67" s="12">
        <f t="shared" si="1"/>
        <v>0</v>
      </c>
      <c r="R67" s="12">
        <f t="shared" si="2"/>
        <v>0</v>
      </c>
      <c r="W67" s="14" t="s">
        <v>54</v>
      </c>
      <c r="Z67" s="68" t="s">
        <v>502</v>
      </c>
    </row>
    <row r="68" spans="1:26" ht="16.5">
      <c r="A68" s="51">
        <v>44</v>
      </c>
      <c r="B68" s="50" t="str">
        <f t="shared" si="0"/>
        <v>Алюминий 881</v>
      </c>
      <c r="C68" s="8"/>
      <c r="D68" s="8"/>
      <c r="E68" s="8"/>
      <c r="F68" s="93"/>
      <c r="G68" s="94"/>
      <c r="H68" s="95"/>
      <c r="I68" s="90"/>
      <c r="J68" s="90"/>
      <c r="K68" s="90"/>
      <c r="L68" s="90"/>
      <c r="M68" s="90"/>
      <c r="N68" s="67"/>
      <c r="O68" s="67"/>
      <c r="Q68" s="12">
        <f t="shared" si="1"/>
        <v>0</v>
      </c>
      <c r="R68" s="12">
        <f t="shared" si="2"/>
        <v>0</v>
      </c>
      <c r="W68" s="14" t="s">
        <v>59</v>
      </c>
      <c r="Z68" s="68" t="s">
        <v>503</v>
      </c>
    </row>
    <row r="69" spans="1:26" ht="16.5">
      <c r="A69" s="52">
        <v>45</v>
      </c>
      <c r="B69" s="50" t="str">
        <f t="shared" si="0"/>
        <v>Алюминий 881</v>
      </c>
      <c r="C69" s="8"/>
      <c r="D69" s="8"/>
      <c r="E69" s="8"/>
      <c r="F69" s="93"/>
      <c r="G69" s="94"/>
      <c r="H69" s="95"/>
      <c r="I69" s="90"/>
      <c r="J69" s="90"/>
      <c r="K69" s="90"/>
      <c r="L69" s="90"/>
      <c r="M69" s="90"/>
      <c r="N69" s="67"/>
      <c r="O69" s="67"/>
      <c r="Q69" s="12">
        <f t="shared" si="1"/>
        <v>0</v>
      </c>
      <c r="R69" s="12">
        <f t="shared" si="2"/>
        <v>0</v>
      </c>
      <c r="W69" s="14" t="s">
        <v>100</v>
      </c>
      <c r="Z69" s="68" t="s">
        <v>504</v>
      </c>
    </row>
    <row r="70" spans="1:26" ht="16.5">
      <c r="A70" s="49">
        <v>46</v>
      </c>
      <c r="B70" s="50" t="str">
        <f t="shared" si="0"/>
        <v>Алюминий 881</v>
      </c>
      <c r="C70" s="8"/>
      <c r="D70" s="8"/>
      <c r="E70" s="8"/>
      <c r="F70" s="93"/>
      <c r="G70" s="94"/>
      <c r="H70" s="95"/>
      <c r="I70" s="90"/>
      <c r="J70" s="90"/>
      <c r="K70" s="90"/>
      <c r="L70" s="90"/>
      <c r="M70" s="90"/>
      <c r="N70" s="67"/>
      <c r="O70" s="67"/>
      <c r="Q70" s="12">
        <f t="shared" si="1"/>
        <v>0</v>
      </c>
      <c r="R70" s="12">
        <f t="shared" si="2"/>
        <v>0</v>
      </c>
      <c r="W70" s="14" t="s">
        <v>64</v>
      </c>
      <c r="Z70" s="68" t="s">
        <v>505</v>
      </c>
    </row>
    <row r="71" spans="1:26" ht="16.5">
      <c r="A71" s="51">
        <v>47</v>
      </c>
      <c r="B71" s="50" t="str">
        <f t="shared" si="0"/>
        <v>Алюминий 881</v>
      </c>
      <c r="C71" s="8"/>
      <c r="D71" s="8"/>
      <c r="E71" s="8"/>
      <c r="F71" s="93"/>
      <c r="G71" s="94"/>
      <c r="H71" s="95"/>
      <c r="I71" s="90"/>
      <c r="J71" s="90"/>
      <c r="K71" s="90"/>
      <c r="L71" s="90"/>
      <c r="M71" s="90"/>
      <c r="N71" s="67"/>
      <c r="O71" s="67"/>
      <c r="Q71" s="12">
        <f t="shared" si="1"/>
        <v>0</v>
      </c>
      <c r="R71" s="12">
        <f t="shared" si="2"/>
        <v>0</v>
      </c>
      <c r="W71" s="14" t="s">
        <v>69</v>
      </c>
      <c r="Z71" s="68" t="s">
        <v>506</v>
      </c>
    </row>
    <row r="72" spans="1:26" ht="16.5">
      <c r="A72" s="52">
        <v>48</v>
      </c>
      <c r="B72" s="50" t="str">
        <f t="shared" si="0"/>
        <v>Алюминий 881</v>
      </c>
      <c r="C72" s="8"/>
      <c r="D72" s="8"/>
      <c r="E72" s="8"/>
      <c r="F72" s="93"/>
      <c r="G72" s="94"/>
      <c r="H72" s="95"/>
      <c r="I72" s="90"/>
      <c r="J72" s="90"/>
      <c r="K72" s="90"/>
      <c r="L72" s="90"/>
      <c r="M72" s="90"/>
      <c r="N72" s="67"/>
      <c r="O72" s="67"/>
      <c r="Q72" s="12">
        <f t="shared" si="1"/>
        <v>0</v>
      </c>
      <c r="R72" s="12">
        <f t="shared" si="2"/>
        <v>0</v>
      </c>
      <c r="W72" s="14" t="s">
        <v>266</v>
      </c>
      <c r="Z72" s="68" t="s">
        <v>507</v>
      </c>
    </row>
    <row r="73" spans="1:26" ht="16.5">
      <c r="A73" s="49">
        <v>49</v>
      </c>
      <c r="B73" s="50" t="str">
        <f t="shared" si="0"/>
        <v>Алюминий 881</v>
      </c>
      <c r="C73" s="8"/>
      <c r="D73" s="8"/>
      <c r="E73" s="8"/>
      <c r="F73" s="93"/>
      <c r="G73" s="94"/>
      <c r="H73" s="95"/>
      <c r="I73" s="90"/>
      <c r="J73" s="90"/>
      <c r="K73" s="90"/>
      <c r="L73" s="90"/>
      <c r="M73" s="90"/>
      <c r="N73" s="67"/>
      <c r="O73" s="67"/>
      <c r="Q73" s="12">
        <f t="shared" si="1"/>
        <v>0</v>
      </c>
      <c r="R73" s="12">
        <f t="shared" si="2"/>
        <v>0</v>
      </c>
      <c r="W73" s="14" t="s">
        <v>306</v>
      </c>
      <c r="Z73" s="68" t="s">
        <v>508</v>
      </c>
    </row>
    <row r="74" spans="1:26" ht="16.5">
      <c r="A74" s="51">
        <v>50</v>
      </c>
      <c r="B74" s="50" t="str">
        <f t="shared" si="0"/>
        <v>Алюминий 881</v>
      </c>
      <c r="C74" s="8"/>
      <c r="D74" s="8"/>
      <c r="E74" s="8"/>
      <c r="F74" s="93"/>
      <c r="G74" s="94"/>
      <c r="H74" s="95"/>
      <c r="I74" s="90"/>
      <c r="J74" s="90"/>
      <c r="K74" s="90"/>
      <c r="L74" s="90"/>
      <c r="M74" s="90"/>
      <c r="N74" s="67"/>
      <c r="O74" s="67"/>
      <c r="Q74" s="12">
        <f t="shared" si="1"/>
        <v>0</v>
      </c>
      <c r="R74" s="12">
        <f t="shared" si="2"/>
        <v>0</v>
      </c>
      <c r="W74" s="14" t="s">
        <v>79</v>
      </c>
      <c r="Z74" s="68" t="s">
        <v>509</v>
      </c>
    </row>
    <row r="75" spans="1:26" ht="16.5">
      <c r="A75" s="52">
        <v>51</v>
      </c>
      <c r="B75" s="50" t="str">
        <f t="shared" si="0"/>
        <v>Алюминий 881</v>
      </c>
      <c r="C75" s="8"/>
      <c r="D75" s="8"/>
      <c r="E75" s="8"/>
      <c r="F75" s="93"/>
      <c r="G75" s="94"/>
      <c r="H75" s="95"/>
      <c r="I75" s="90"/>
      <c r="J75" s="90"/>
      <c r="K75" s="90"/>
      <c r="L75" s="90"/>
      <c r="M75" s="90"/>
      <c r="N75" s="67"/>
      <c r="O75" s="67"/>
      <c r="Q75" s="12">
        <f t="shared" si="1"/>
        <v>0</v>
      </c>
      <c r="R75" s="12">
        <f t="shared" si="2"/>
        <v>0</v>
      </c>
      <c r="W75" s="18" t="s">
        <v>380</v>
      </c>
      <c r="Z75" s="68" t="s">
        <v>510</v>
      </c>
    </row>
    <row r="76" spans="1:26" ht="16.5">
      <c r="A76" s="49">
        <v>52</v>
      </c>
      <c r="B76" s="50" t="str">
        <f t="shared" si="0"/>
        <v>Алюминий 881</v>
      </c>
      <c r="C76" s="8"/>
      <c r="D76" s="8"/>
      <c r="E76" s="8"/>
      <c r="F76" s="93"/>
      <c r="G76" s="94"/>
      <c r="H76" s="95"/>
      <c r="I76" s="90"/>
      <c r="J76" s="90"/>
      <c r="K76" s="90"/>
      <c r="L76" s="90"/>
      <c r="M76" s="90"/>
      <c r="N76" s="67"/>
      <c r="O76" s="67"/>
      <c r="Q76" s="12">
        <f t="shared" si="1"/>
        <v>0</v>
      </c>
      <c r="R76" s="12">
        <f t="shared" si="2"/>
        <v>0</v>
      </c>
      <c r="W76" s="14" t="s">
        <v>109</v>
      </c>
      <c r="Z76" s="68" t="s">
        <v>511</v>
      </c>
    </row>
    <row r="77" spans="1:26" ht="16.5">
      <c r="A77" s="51">
        <v>53</v>
      </c>
      <c r="B77" s="50" t="str">
        <f t="shared" si="0"/>
        <v>Алюминий 881</v>
      </c>
      <c r="C77" s="8"/>
      <c r="D77" s="8"/>
      <c r="E77" s="8"/>
      <c r="F77" s="93"/>
      <c r="G77" s="94"/>
      <c r="H77" s="95"/>
      <c r="I77" s="90"/>
      <c r="J77" s="90"/>
      <c r="K77" s="90"/>
      <c r="L77" s="90"/>
      <c r="M77" s="90"/>
      <c r="N77" s="67"/>
      <c r="O77" s="67"/>
      <c r="Q77" s="12">
        <f t="shared" si="1"/>
        <v>0</v>
      </c>
      <c r="R77" s="12">
        <f t="shared" si="2"/>
        <v>0</v>
      </c>
      <c r="W77" s="18" t="s">
        <v>353</v>
      </c>
      <c r="Z77" s="68" t="s">
        <v>512</v>
      </c>
    </row>
    <row r="78" spans="1:26" ht="16.5">
      <c r="A78" s="52">
        <v>54</v>
      </c>
      <c r="B78" s="50" t="str">
        <f t="shared" si="0"/>
        <v>Алюминий 881</v>
      </c>
      <c r="C78" s="8"/>
      <c r="D78" s="8"/>
      <c r="E78" s="8"/>
      <c r="F78" s="93"/>
      <c r="G78" s="94"/>
      <c r="H78" s="95"/>
      <c r="I78" s="90"/>
      <c r="J78" s="90"/>
      <c r="K78" s="90"/>
      <c r="L78" s="90"/>
      <c r="M78" s="90"/>
      <c r="N78" s="67"/>
      <c r="O78" s="67"/>
      <c r="Q78" s="12">
        <f t="shared" si="1"/>
        <v>0</v>
      </c>
      <c r="R78" s="12">
        <f t="shared" si="2"/>
        <v>0</v>
      </c>
      <c r="W78" s="18" t="s">
        <v>350</v>
      </c>
      <c r="Z78" s="68" t="s">
        <v>513</v>
      </c>
    </row>
    <row r="79" spans="1:26" ht="16.5">
      <c r="A79" s="49">
        <v>55</v>
      </c>
      <c r="B79" s="50" t="str">
        <f t="shared" si="0"/>
        <v>Алюминий 881</v>
      </c>
      <c r="C79" s="8"/>
      <c r="D79" s="8"/>
      <c r="E79" s="8"/>
      <c r="F79" s="93"/>
      <c r="G79" s="94"/>
      <c r="H79" s="95"/>
      <c r="I79" s="90"/>
      <c r="J79" s="90"/>
      <c r="K79" s="90"/>
      <c r="L79" s="90"/>
      <c r="M79" s="90"/>
      <c r="N79" s="67"/>
      <c r="O79" s="67"/>
      <c r="Q79" s="12">
        <f t="shared" si="1"/>
        <v>0</v>
      </c>
      <c r="R79" s="12">
        <f t="shared" si="2"/>
        <v>0</v>
      </c>
      <c r="W79" s="21" t="s">
        <v>417</v>
      </c>
      <c r="Z79" s="68" t="s">
        <v>514</v>
      </c>
    </row>
    <row r="80" spans="1:26" ht="16.5">
      <c r="A80" s="51">
        <v>56</v>
      </c>
      <c r="B80" s="50" t="str">
        <f t="shared" si="0"/>
        <v>Алюминий 881</v>
      </c>
      <c r="C80" s="8"/>
      <c r="D80" s="8"/>
      <c r="E80" s="8"/>
      <c r="F80" s="93"/>
      <c r="G80" s="94"/>
      <c r="H80" s="95"/>
      <c r="I80" s="90"/>
      <c r="J80" s="90"/>
      <c r="K80" s="90"/>
      <c r="L80" s="90"/>
      <c r="M80" s="90"/>
      <c r="N80" s="67"/>
      <c r="O80" s="67"/>
      <c r="Q80" s="12">
        <f t="shared" si="1"/>
        <v>0</v>
      </c>
      <c r="R80" s="12">
        <f t="shared" si="2"/>
        <v>0</v>
      </c>
      <c r="W80" s="21" t="s">
        <v>419</v>
      </c>
      <c r="Z80" s="68" t="s">
        <v>515</v>
      </c>
    </row>
    <row r="81" spans="1:26" ht="16.5">
      <c r="A81" s="52">
        <v>57</v>
      </c>
      <c r="B81" s="50" t="str">
        <f t="shared" si="0"/>
        <v>Алюминий 881</v>
      </c>
      <c r="C81" s="8"/>
      <c r="D81" s="8"/>
      <c r="E81" s="8"/>
      <c r="F81" s="93"/>
      <c r="G81" s="94"/>
      <c r="H81" s="95"/>
      <c r="I81" s="90"/>
      <c r="J81" s="90"/>
      <c r="K81" s="90"/>
      <c r="L81" s="90"/>
      <c r="M81" s="90"/>
      <c r="N81" s="67"/>
      <c r="O81" s="67"/>
      <c r="Q81" s="12">
        <f t="shared" si="1"/>
        <v>0</v>
      </c>
      <c r="R81" s="12">
        <f t="shared" si="2"/>
        <v>0</v>
      </c>
      <c r="W81" s="21" t="s">
        <v>418</v>
      </c>
      <c r="Z81" s="68" t="s">
        <v>516</v>
      </c>
    </row>
    <row r="82" spans="1:26" ht="16.5">
      <c r="A82" s="49">
        <v>58</v>
      </c>
      <c r="B82" s="50" t="str">
        <f t="shared" si="0"/>
        <v>Алюминий 881</v>
      </c>
      <c r="C82" s="8"/>
      <c r="D82" s="8"/>
      <c r="E82" s="8"/>
      <c r="F82" s="93"/>
      <c r="G82" s="94"/>
      <c r="H82" s="95"/>
      <c r="I82" s="90"/>
      <c r="J82" s="90"/>
      <c r="K82" s="90"/>
      <c r="L82" s="90"/>
      <c r="M82" s="90"/>
      <c r="N82" s="67"/>
      <c r="O82" s="67"/>
      <c r="Q82" s="12">
        <f t="shared" si="1"/>
        <v>0</v>
      </c>
      <c r="R82" s="12">
        <f t="shared" si="2"/>
        <v>0</v>
      </c>
      <c r="W82" s="14" t="s">
        <v>112</v>
      </c>
      <c r="Z82" s="68" t="s">
        <v>517</v>
      </c>
    </row>
    <row r="83" spans="1:26" ht="16.5">
      <c r="A83" s="51">
        <v>59</v>
      </c>
      <c r="B83" s="50" t="str">
        <f t="shared" si="0"/>
        <v>Алюминий 881</v>
      </c>
      <c r="C83" s="8"/>
      <c r="D83" s="8"/>
      <c r="E83" s="8"/>
      <c r="F83" s="93"/>
      <c r="G83" s="94"/>
      <c r="H83" s="95"/>
      <c r="I83" s="90"/>
      <c r="J83" s="90"/>
      <c r="K83" s="90"/>
      <c r="L83" s="90"/>
      <c r="M83" s="90"/>
      <c r="N83" s="67"/>
      <c r="O83" s="67"/>
      <c r="Q83" s="12">
        <f t="shared" si="1"/>
        <v>0</v>
      </c>
      <c r="R83" s="12">
        <f t="shared" si="2"/>
        <v>0</v>
      </c>
      <c r="W83" s="18" t="s">
        <v>409</v>
      </c>
      <c r="Z83" s="68" t="s">
        <v>518</v>
      </c>
    </row>
    <row r="84" spans="1:26" ht="16.5">
      <c r="A84" s="52">
        <v>60</v>
      </c>
      <c r="B84" s="50" t="str">
        <f t="shared" si="0"/>
        <v>Алюминий 881</v>
      </c>
      <c r="C84" s="8"/>
      <c r="D84" s="8"/>
      <c r="E84" s="8"/>
      <c r="F84" s="93"/>
      <c r="G84" s="94"/>
      <c r="H84" s="95"/>
      <c r="I84" s="90"/>
      <c r="J84" s="90"/>
      <c r="K84" s="90"/>
      <c r="L84" s="90"/>
      <c r="M84" s="90"/>
      <c r="N84" s="67"/>
      <c r="O84" s="67"/>
      <c r="Q84" s="12">
        <f t="shared" si="1"/>
        <v>0</v>
      </c>
      <c r="R84" s="12">
        <f t="shared" si="2"/>
        <v>0</v>
      </c>
      <c r="W84" s="21" t="s">
        <v>424</v>
      </c>
      <c r="Z84" s="68" t="s">
        <v>519</v>
      </c>
    </row>
    <row r="85" spans="1:26" ht="16.5">
      <c r="A85" s="51">
        <v>61</v>
      </c>
      <c r="B85" s="50" t="str">
        <f t="shared" si="0"/>
        <v>Алюминий 881</v>
      </c>
      <c r="C85" s="8"/>
      <c r="D85" s="8"/>
      <c r="E85" s="9"/>
      <c r="F85" s="93"/>
      <c r="G85" s="94"/>
      <c r="H85" s="95"/>
      <c r="I85" s="90"/>
      <c r="J85" s="90"/>
      <c r="K85" s="90"/>
      <c r="L85" s="90"/>
      <c r="M85" s="90"/>
      <c r="N85" s="67"/>
      <c r="O85" s="67"/>
      <c r="Q85" s="12">
        <f t="shared" si="1"/>
        <v>0</v>
      </c>
      <c r="R85" s="12">
        <f t="shared" si="2"/>
        <v>0</v>
      </c>
      <c r="W85" s="21" t="s">
        <v>422</v>
      </c>
      <c r="Z85" s="68" t="s">
        <v>520</v>
      </c>
    </row>
    <row r="86" spans="1:26" ht="16.5">
      <c r="A86" s="52">
        <v>62</v>
      </c>
      <c r="B86" s="50" t="str">
        <f t="shared" si="0"/>
        <v>Алюминий 881</v>
      </c>
      <c r="C86" s="8"/>
      <c r="D86" s="8"/>
      <c r="E86" s="9"/>
      <c r="F86" s="93"/>
      <c r="G86" s="94"/>
      <c r="H86" s="95"/>
      <c r="I86" s="90"/>
      <c r="J86" s="90"/>
      <c r="K86" s="90"/>
      <c r="L86" s="90"/>
      <c r="M86" s="90"/>
      <c r="N86" s="67"/>
      <c r="O86" s="67"/>
      <c r="Q86" s="12">
        <f t="shared" si="1"/>
        <v>0</v>
      </c>
      <c r="R86" s="12">
        <f t="shared" si="2"/>
        <v>0</v>
      </c>
      <c r="W86" s="21" t="s">
        <v>423</v>
      </c>
      <c r="Z86" s="68" t="s">
        <v>521</v>
      </c>
    </row>
    <row r="87" spans="1:26" ht="16.5">
      <c r="A87" s="51">
        <v>63</v>
      </c>
      <c r="B87" s="50" t="str">
        <f t="shared" si="0"/>
        <v>Алюминий 881</v>
      </c>
      <c r="C87" s="8"/>
      <c r="D87" s="8"/>
      <c r="E87" s="9"/>
      <c r="F87" s="93"/>
      <c r="G87" s="94"/>
      <c r="H87" s="95"/>
      <c r="I87" s="90"/>
      <c r="J87" s="90"/>
      <c r="K87" s="90"/>
      <c r="L87" s="90"/>
      <c r="M87" s="90"/>
      <c r="N87" s="67"/>
      <c r="O87" s="67"/>
      <c r="Q87" s="12">
        <f t="shared" si="1"/>
        <v>0</v>
      </c>
      <c r="R87" s="12">
        <f t="shared" si="2"/>
        <v>0</v>
      </c>
      <c r="W87" s="18" t="s">
        <v>369</v>
      </c>
      <c r="Z87" s="68" t="s">
        <v>522</v>
      </c>
    </row>
    <row r="88" spans="1:26" ht="16.5">
      <c r="A88" s="52">
        <v>64</v>
      </c>
      <c r="B88" s="50" t="str">
        <f t="shared" si="0"/>
        <v>Алюминий 881</v>
      </c>
      <c r="C88" s="8"/>
      <c r="D88" s="8"/>
      <c r="E88" s="9"/>
      <c r="F88" s="93"/>
      <c r="G88" s="94"/>
      <c r="H88" s="95"/>
      <c r="I88" s="90"/>
      <c r="J88" s="90"/>
      <c r="K88" s="90"/>
      <c r="L88" s="90"/>
      <c r="M88" s="90"/>
      <c r="N88" s="67"/>
      <c r="O88" s="67"/>
      <c r="Q88" s="12">
        <f t="shared" si="1"/>
        <v>0</v>
      </c>
      <c r="R88" s="12">
        <f t="shared" si="2"/>
        <v>0</v>
      </c>
      <c r="W88" s="14" t="s">
        <v>98</v>
      </c>
      <c r="Z88" s="68" t="s">
        <v>523</v>
      </c>
    </row>
    <row r="89" spans="1:26" ht="16.5">
      <c r="A89" s="51">
        <v>65</v>
      </c>
      <c r="B89" s="50" t="str">
        <f t="shared" si="0"/>
        <v>Алюминий 881</v>
      </c>
      <c r="C89" s="8"/>
      <c r="D89" s="8"/>
      <c r="E89" s="9"/>
      <c r="F89" s="93"/>
      <c r="G89" s="94"/>
      <c r="H89" s="95"/>
      <c r="I89" s="90"/>
      <c r="J89" s="90"/>
      <c r="K89" s="90"/>
      <c r="L89" s="90"/>
      <c r="M89" s="90"/>
      <c r="N89" s="67"/>
      <c r="O89" s="67"/>
      <c r="Q89" s="12">
        <f t="shared" si="1"/>
        <v>0</v>
      </c>
      <c r="R89" s="12">
        <f t="shared" si="2"/>
        <v>0</v>
      </c>
      <c r="W89" s="14" t="s">
        <v>89</v>
      </c>
      <c r="Z89" s="68" t="s">
        <v>524</v>
      </c>
    </row>
    <row r="90" spans="1:26" ht="16.5">
      <c r="A90" s="52">
        <v>66</v>
      </c>
      <c r="B90" s="50" t="str">
        <f t="shared" ref="B90:B114" si="3">$C$14</f>
        <v>Алюминий 881</v>
      </c>
      <c r="C90" s="8"/>
      <c r="D90" s="8"/>
      <c r="E90" s="9"/>
      <c r="F90" s="93"/>
      <c r="G90" s="94"/>
      <c r="H90" s="95"/>
      <c r="I90" s="90"/>
      <c r="J90" s="90"/>
      <c r="K90" s="90"/>
      <c r="L90" s="90"/>
      <c r="M90" s="90"/>
      <c r="N90" s="67"/>
      <c r="O90" s="67"/>
      <c r="Q90" s="12">
        <f t="shared" ref="Q90:Q114" si="4">(C90*D90)/1000000*E90</f>
        <v>0</v>
      </c>
      <c r="R90" s="12">
        <f t="shared" ref="R90:R114" si="5">((C90*F90)/1000+(D90*I90)/1000)*E90</f>
        <v>0</v>
      </c>
      <c r="W90" s="23" t="s">
        <v>357</v>
      </c>
      <c r="Z90" s="68" t="s">
        <v>525</v>
      </c>
    </row>
    <row r="91" spans="1:26" ht="16.5">
      <c r="A91" s="51">
        <v>67</v>
      </c>
      <c r="B91" s="50" t="str">
        <f t="shared" si="3"/>
        <v>Алюминий 881</v>
      </c>
      <c r="C91" s="8"/>
      <c r="D91" s="8"/>
      <c r="E91" s="9"/>
      <c r="F91" s="93"/>
      <c r="G91" s="94"/>
      <c r="H91" s="95"/>
      <c r="I91" s="90"/>
      <c r="J91" s="90"/>
      <c r="K91" s="90"/>
      <c r="L91" s="90"/>
      <c r="M91" s="90"/>
      <c r="N91" s="67"/>
      <c r="O91" s="67"/>
      <c r="Q91" s="12">
        <f t="shared" si="4"/>
        <v>0</v>
      </c>
      <c r="R91" s="12">
        <f t="shared" si="5"/>
        <v>0</v>
      </c>
      <c r="W91" s="23" t="s">
        <v>355</v>
      </c>
      <c r="Z91" s="68" t="s">
        <v>526</v>
      </c>
    </row>
    <row r="92" spans="1:26" ht="16.5">
      <c r="A92" s="52">
        <v>68</v>
      </c>
      <c r="B92" s="50" t="str">
        <f t="shared" si="3"/>
        <v>Алюминий 881</v>
      </c>
      <c r="C92" s="8"/>
      <c r="D92" s="8"/>
      <c r="E92" s="9"/>
      <c r="F92" s="93"/>
      <c r="G92" s="94"/>
      <c r="H92" s="95"/>
      <c r="I92" s="90"/>
      <c r="J92" s="90"/>
      <c r="K92" s="90"/>
      <c r="L92" s="90"/>
      <c r="M92" s="90"/>
      <c r="N92" s="67"/>
      <c r="O92" s="67"/>
      <c r="Q92" s="12">
        <f t="shared" si="4"/>
        <v>0</v>
      </c>
      <c r="R92" s="12">
        <f t="shared" si="5"/>
        <v>0</v>
      </c>
      <c r="W92" s="23" t="s">
        <v>356</v>
      </c>
      <c r="Z92" s="68" t="s">
        <v>527</v>
      </c>
    </row>
    <row r="93" spans="1:26" ht="16.5">
      <c r="A93" s="51">
        <v>69</v>
      </c>
      <c r="B93" s="50" t="str">
        <f t="shared" si="3"/>
        <v>Алюминий 881</v>
      </c>
      <c r="C93" s="8"/>
      <c r="D93" s="8"/>
      <c r="E93" s="9"/>
      <c r="F93" s="93"/>
      <c r="G93" s="94"/>
      <c r="H93" s="95"/>
      <c r="I93" s="90"/>
      <c r="J93" s="90"/>
      <c r="K93" s="90"/>
      <c r="L93" s="90"/>
      <c r="M93" s="90"/>
      <c r="N93" s="67"/>
      <c r="O93" s="67"/>
      <c r="Q93" s="12">
        <f t="shared" si="4"/>
        <v>0</v>
      </c>
      <c r="R93" s="12">
        <f t="shared" si="5"/>
        <v>0</v>
      </c>
      <c r="W93" s="23" t="s">
        <v>358</v>
      </c>
      <c r="Z93" s="68" t="s">
        <v>528</v>
      </c>
    </row>
    <row r="94" spans="1:26" ht="16.5">
      <c r="A94" s="52">
        <v>70</v>
      </c>
      <c r="B94" s="50" t="str">
        <f t="shared" si="3"/>
        <v>Алюминий 881</v>
      </c>
      <c r="C94" s="8"/>
      <c r="D94" s="8"/>
      <c r="E94" s="9"/>
      <c r="F94" s="93"/>
      <c r="G94" s="94"/>
      <c r="H94" s="95"/>
      <c r="I94" s="90"/>
      <c r="J94" s="90"/>
      <c r="K94" s="90"/>
      <c r="L94" s="90"/>
      <c r="M94" s="90"/>
      <c r="N94" s="67"/>
      <c r="O94" s="67"/>
      <c r="Q94" s="12">
        <f t="shared" si="4"/>
        <v>0</v>
      </c>
      <c r="R94" s="12">
        <f t="shared" si="5"/>
        <v>0</v>
      </c>
      <c r="W94" s="18" t="s">
        <v>354</v>
      </c>
      <c r="Z94" s="68" t="s">
        <v>529</v>
      </c>
    </row>
    <row r="95" spans="1:26" ht="16.5">
      <c r="A95" s="51">
        <v>71</v>
      </c>
      <c r="B95" s="50" t="str">
        <f t="shared" si="3"/>
        <v>Алюминий 881</v>
      </c>
      <c r="C95" s="8"/>
      <c r="D95" s="8"/>
      <c r="E95" s="9"/>
      <c r="F95" s="93"/>
      <c r="G95" s="94"/>
      <c r="H95" s="95"/>
      <c r="I95" s="90"/>
      <c r="J95" s="90"/>
      <c r="K95" s="90"/>
      <c r="L95" s="90"/>
      <c r="M95" s="90"/>
      <c r="N95" s="67"/>
      <c r="O95" s="67"/>
      <c r="Q95" s="12">
        <f t="shared" si="4"/>
        <v>0</v>
      </c>
      <c r="R95" s="12">
        <f t="shared" si="5"/>
        <v>0</v>
      </c>
      <c r="W95" s="14" t="s">
        <v>113</v>
      </c>
      <c r="Z95" s="68" t="s">
        <v>530</v>
      </c>
    </row>
    <row r="96" spans="1:26" ht="16.5">
      <c r="A96" s="52">
        <v>72</v>
      </c>
      <c r="B96" s="50" t="str">
        <f t="shared" si="3"/>
        <v>Алюминий 881</v>
      </c>
      <c r="C96" s="8"/>
      <c r="D96" s="8"/>
      <c r="E96" s="9"/>
      <c r="F96" s="93"/>
      <c r="G96" s="94"/>
      <c r="H96" s="95"/>
      <c r="I96" s="90"/>
      <c r="J96" s="90"/>
      <c r="K96" s="90"/>
      <c r="L96" s="90"/>
      <c r="M96" s="90"/>
      <c r="N96" s="67"/>
      <c r="O96" s="67"/>
      <c r="Q96" s="12">
        <f t="shared" si="4"/>
        <v>0</v>
      </c>
      <c r="R96" s="12">
        <f t="shared" si="5"/>
        <v>0</v>
      </c>
      <c r="W96" s="18" t="s">
        <v>338</v>
      </c>
      <c r="Z96" s="68" t="s">
        <v>531</v>
      </c>
    </row>
    <row r="97" spans="1:26" ht="16.5">
      <c r="A97" s="51">
        <v>73</v>
      </c>
      <c r="B97" s="50" t="str">
        <f t="shared" si="3"/>
        <v>Алюминий 881</v>
      </c>
      <c r="C97" s="8"/>
      <c r="D97" s="8"/>
      <c r="E97" s="9"/>
      <c r="F97" s="93"/>
      <c r="G97" s="94"/>
      <c r="H97" s="95"/>
      <c r="I97" s="90"/>
      <c r="J97" s="90"/>
      <c r="K97" s="90"/>
      <c r="L97" s="90"/>
      <c r="M97" s="90"/>
      <c r="N97" s="67"/>
      <c r="O97" s="67"/>
      <c r="Q97" s="12">
        <f t="shared" si="4"/>
        <v>0</v>
      </c>
      <c r="R97" s="12">
        <f t="shared" si="5"/>
        <v>0</v>
      </c>
      <c r="W97" s="14" t="s">
        <v>284</v>
      </c>
      <c r="Z97" s="68" t="s">
        <v>532</v>
      </c>
    </row>
    <row r="98" spans="1:26" ht="16.5">
      <c r="A98" s="52">
        <v>74</v>
      </c>
      <c r="B98" s="50" t="str">
        <f t="shared" si="3"/>
        <v>Алюминий 881</v>
      </c>
      <c r="C98" s="8"/>
      <c r="D98" s="8"/>
      <c r="E98" s="9"/>
      <c r="F98" s="93"/>
      <c r="G98" s="94"/>
      <c r="H98" s="95"/>
      <c r="I98" s="90"/>
      <c r="J98" s="90"/>
      <c r="K98" s="90"/>
      <c r="L98" s="90"/>
      <c r="M98" s="90"/>
      <c r="N98" s="67"/>
      <c r="O98" s="67"/>
      <c r="Q98" s="12">
        <f t="shared" si="4"/>
        <v>0</v>
      </c>
      <c r="R98" s="12">
        <f t="shared" si="5"/>
        <v>0</v>
      </c>
      <c r="W98" s="14" t="s">
        <v>117</v>
      </c>
      <c r="Z98" s="68" t="s">
        <v>533</v>
      </c>
    </row>
    <row r="99" spans="1:26" ht="16.5">
      <c r="A99" s="51">
        <v>75</v>
      </c>
      <c r="B99" s="50" t="str">
        <f t="shared" si="3"/>
        <v>Алюминий 881</v>
      </c>
      <c r="C99" s="8"/>
      <c r="D99" s="8"/>
      <c r="E99" s="9"/>
      <c r="F99" s="93"/>
      <c r="G99" s="94"/>
      <c r="H99" s="95"/>
      <c r="I99" s="90"/>
      <c r="J99" s="90"/>
      <c r="K99" s="90"/>
      <c r="L99" s="90"/>
      <c r="M99" s="90"/>
      <c r="N99" s="67"/>
      <c r="O99" s="67"/>
      <c r="Q99" s="12">
        <f t="shared" si="4"/>
        <v>0</v>
      </c>
      <c r="R99" s="12">
        <f t="shared" si="5"/>
        <v>0</v>
      </c>
      <c r="W99" s="18" t="s">
        <v>370</v>
      </c>
      <c r="Z99" s="68" t="s">
        <v>534</v>
      </c>
    </row>
    <row r="100" spans="1:26" ht="16.5">
      <c r="A100" s="52">
        <v>76</v>
      </c>
      <c r="B100" s="50" t="str">
        <f t="shared" si="3"/>
        <v>Алюминий 881</v>
      </c>
      <c r="C100" s="8"/>
      <c r="D100" s="8"/>
      <c r="E100" s="9"/>
      <c r="F100" s="93"/>
      <c r="G100" s="94"/>
      <c r="H100" s="95"/>
      <c r="I100" s="90"/>
      <c r="J100" s="90"/>
      <c r="K100" s="90"/>
      <c r="L100" s="90"/>
      <c r="M100" s="90"/>
      <c r="N100" s="67"/>
      <c r="O100" s="67"/>
      <c r="Q100" s="12">
        <f t="shared" si="4"/>
        <v>0</v>
      </c>
      <c r="R100" s="12">
        <f t="shared" si="5"/>
        <v>0</v>
      </c>
      <c r="W100" s="18" t="s">
        <v>371</v>
      </c>
      <c r="Z100" s="68" t="s">
        <v>535</v>
      </c>
    </row>
    <row r="101" spans="1:26" ht="16.5">
      <c r="A101" s="51">
        <v>77</v>
      </c>
      <c r="B101" s="50" t="str">
        <f t="shared" si="3"/>
        <v>Алюминий 881</v>
      </c>
      <c r="C101" s="8"/>
      <c r="D101" s="8"/>
      <c r="E101" s="9"/>
      <c r="F101" s="93"/>
      <c r="G101" s="94"/>
      <c r="H101" s="95"/>
      <c r="I101" s="90"/>
      <c r="J101" s="90"/>
      <c r="K101" s="90"/>
      <c r="L101" s="90"/>
      <c r="M101" s="90"/>
      <c r="N101" s="67"/>
      <c r="O101" s="67"/>
      <c r="Q101" s="12">
        <f t="shared" si="4"/>
        <v>0</v>
      </c>
      <c r="R101" s="12">
        <f t="shared" si="5"/>
        <v>0</v>
      </c>
      <c r="W101" s="14" t="s">
        <v>267</v>
      </c>
      <c r="Z101" s="68" t="s">
        <v>536</v>
      </c>
    </row>
    <row r="102" spans="1:26" ht="16.5">
      <c r="A102" s="52">
        <v>78</v>
      </c>
      <c r="B102" s="50" t="str">
        <f t="shared" si="3"/>
        <v>Алюминий 881</v>
      </c>
      <c r="C102" s="8"/>
      <c r="D102" s="8"/>
      <c r="E102" s="9"/>
      <c r="F102" s="93"/>
      <c r="G102" s="94"/>
      <c r="H102" s="95"/>
      <c r="I102" s="90"/>
      <c r="J102" s="90"/>
      <c r="K102" s="90"/>
      <c r="L102" s="90"/>
      <c r="M102" s="90"/>
      <c r="N102" s="67"/>
      <c r="O102" s="67"/>
      <c r="Q102" s="12">
        <f t="shared" si="4"/>
        <v>0</v>
      </c>
      <c r="R102" s="12">
        <f t="shared" si="5"/>
        <v>0</v>
      </c>
      <c r="W102" s="14" t="s">
        <v>270</v>
      </c>
      <c r="Z102" s="68" t="s">
        <v>537</v>
      </c>
    </row>
    <row r="103" spans="1:26" ht="16.5">
      <c r="A103" s="51">
        <v>79</v>
      </c>
      <c r="B103" s="50" t="str">
        <f t="shared" si="3"/>
        <v>Алюминий 881</v>
      </c>
      <c r="C103" s="8"/>
      <c r="D103" s="8"/>
      <c r="E103" s="9"/>
      <c r="F103" s="93"/>
      <c r="G103" s="94"/>
      <c r="H103" s="95"/>
      <c r="I103" s="90"/>
      <c r="J103" s="90"/>
      <c r="K103" s="90"/>
      <c r="L103" s="90"/>
      <c r="M103" s="90"/>
      <c r="N103" s="67"/>
      <c r="O103" s="67"/>
      <c r="Q103" s="12">
        <f t="shared" si="4"/>
        <v>0</v>
      </c>
      <c r="R103" s="12">
        <f t="shared" si="5"/>
        <v>0</v>
      </c>
      <c r="W103" s="14" t="s">
        <v>129</v>
      </c>
      <c r="Z103" s="68" t="s">
        <v>538</v>
      </c>
    </row>
    <row r="104" spans="1:26" ht="16.5">
      <c r="A104" s="52">
        <v>80</v>
      </c>
      <c r="B104" s="50" t="str">
        <f t="shared" si="3"/>
        <v>Алюминий 881</v>
      </c>
      <c r="C104" s="8"/>
      <c r="D104" s="8"/>
      <c r="E104" s="9"/>
      <c r="F104" s="93"/>
      <c r="G104" s="94"/>
      <c r="H104" s="95"/>
      <c r="I104" s="90"/>
      <c r="J104" s="90"/>
      <c r="K104" s="90"/>
      <c r="L104" s="90"/>
      <c r="M104" s="90"/>
      <c r="N104" s="67"/>
      <c r="O104" s="67"/>
      <c r="Q104" s="12">
        <f t="shared" si="4"/>
        <v>0</v>
      </c>
      <c r="R104" s="12">
        <f t="shared" si="5"/>
        <v>0</v>
      </c>
      <c r="W104" s="14" t="s">
        <v>74</v>
      </c>
      <c r="Z104" s="68" t="s">
        <v>539</v>
      </c>
    </row>
    <row r="105" spans="1:26" ht="16.5">
      <c r="A105" s="51">
        <v>81</v>
      </c>
      <c r="B105" s="50" t="str">
        <f t="shared" si="3"/>
        <v>Алюминий 881</v>
      </c>
      <c r="C105" s="8"/>
      <c r="D105" s="8"/>
      <c r="E105" s="9"/>
      <c r="F105" s="93"/>
      <c r="G105" s="94"/>
      <c r="H105" s="95"/>
      <c r="I105" s="90"/>
      <c r="J105" s="90"/>
      <c r="K105" s="90"/>
      <c r="L105" s="90"/>
      <c r="M105" s="90"/>
      <c r="N105" s="67"/>
      <c r="O105" s="67"/>
      <c r="Q105" s="12">
        <f t="shared" si="4"/>
        <v>0</v>
      </c>
      <c r="R105" s="12">
        <f t="shared" si="5"/>
        <v>0</v>
      </c>
      <c r="W105" s="18" t="s">
        <v>337</v>
      </c>
      <c r="Z105" s="68" t="s">
        <v>540</v>
      </c>
    </row>
    <row r="106" spans="1:26" ht="16.5">
      <c r="A106" s="52">
        <v>82</v>
      </c>
      <c r="B106" s="50" t="str">
        <f t="shared" si="3"/>
        <v>Алюминий 881</v>
      </c>
      <c r="C106" s="8"/>
      <c r="D106" s="8"/>
      <c r="E106" s="9"/>
      <c r="F106" s="93"/>
      <c r="G106" s="94"/>
      <c r="H106" s="95"/>
      <c r="I106" s="90"/>
      <c r="J106" s="90"/>
      <c r="K106" s="90"/>
      <c r="L106" s="90"/>
      <c r="M106" s="90"/>
      <c r="N106" s="67"/>
      <c r="O106" s="67"/>
      <c r="Q106" s="12">
        <f t="shared" si="4"/>
        <v>0</v>
      </c>
      <c r="R106" s="12">
        <f t="shared" si="5"/>
        <v>0</v>
      </c>
      <c r="W106" s="14" t="s">
        <v>103</v>
      </c>
      <c r="Z106" s="68" t="s">
        <v>541</v>
      </c>
    </row>
    <row r="107" spans="1:26" ht="16.5">
      <c r="A107" s="51">
        <v>83</v>
      </c>
      <c r="B107" s="50" t="str">
        <f t="shared" si="3"/>
        <v>Алюминий 881</v>
      </c>
      <c r="C107" s="8"/>
      <c r="D107" s="8"/>
      <c r="E107" s="9"/>
      <c r="F107" s="93"/>
      <c r="G107" s="94"/>
      <c r="H107" s="95"/>
      <c r="I107" s="90"/>
      <c r="J107" s="90"/>
      <c r="K107" s="90"/>
      <c r="L107" s="90"/>
      <c r="M107" s="90"/>
      <c r="N107" s="67"/>
      <c r="O107" s="67"/>
      <c r="Q107" s="12">
        <f t="shared" si="4"/>
        <v>0</v>
      </c>
      <c r="R107" s="12">
        <f t="shared" si="5"/>
        <v>0</v>
      </c>
      <c r="W107" s="14" t="s">
        <v>275</v>
      </c>
      <c r="Z107" s="68" t="s">
        <v>542</v>
      </c>
    </row>
    <row r="108" spans="1:26" ht="16.5">
      <c r="A108" s="52">
        <v>84</v>
      </c>
      <c r="B108" s="50" t="str">
        <f t="shared" si="3"/>
        <v>Алюминий 881</v>
      </c>
      <c r="C108" s="8"/>
      <c r="D108" s="8"/>
      <c r="E108" s="9"/>
      <c r="F108" s="93"/>
      <c r="G108" s="94"/>
      <c r="H108" s="95"/>
      <c r="I108" s="90"/>
      <c r="J108" s="90"/>
      <c r="K108" s="90"/>
      <c r="L108" s="90"/>
      <c r="M108" s="90"/>
      <c r="N108" s="67"/>
      <c r="O108" s="67"/>
      <c r="Q108" s="12">
        <f t="shared" si="4"/>
        <v>0</v>
      </c>
      <c r="R108" s="12">
        <f t="shared" si="5"/>
        <v>0</v>
      </c>
      <c r="W108" s="23" t="s">
        <v>359</v>
      </c>
      <c r="Z108" s="68" t="s">
        <v>543</v>
      </c>
    </row>
    <row r="109" spans="1:26" ht="16.5">
      <c r="A109" s="51">
        <v>85</v>
      </c>
      <c r="B109" s="50" t="str">
        <f t="shared" si="3"/>
        <v>Алюминий 881</v>
      </c>
      <c r="C109" s="8"/>
      <c r="D109" s="8"/>
      <c r="E109" s="9"/>
      <c r="F109" s="93"/>
      <c r="G109" s="94"/>
      <c r="H109" s="95"/>
      <c r="I109" s="90"/>
      <c r="J109" s="90"/>
      <c r="K109" s="90"/>
      <c r="L109" s="90"/>
      <c r="M109" s="90"/>
      <c r="N109" s="67"/>
      <c r="O109" s="67"/>
      <c r="Q109" s="12">
        <f t="shared" si="4"/>
        <v>0</v>
      </c>
      <c r="R109" s="12">
        <f t="shared" si="5"/>
        <v>0</v>
      </c>
      <c r="W109" s="14" t="s">
        <v>116</v>
      </c>
      <c r="Z109" s="68" t="s">
        <v>544</v>
      </c>
    </row>
    <row r="110" spans="1:26" ht="16.5">
      <c r="A110" s="52">
        <v>86</v>
      </c>
      <c r="B110" s="50" t="str">
        <f t="shared" si="3"/>
        <v>Алюминий 881</v>
      </c>
      <c r="C110" s="8"/>
      <c r="D110" s="8"/>
      <c r="E110" s="9"/>
      <c r="F110" s="93"/>
      <c r="G110" s="94"/>
      <c r="H110" s="95"/>
      <c r="I110" s="90"/>
      <c r="J110" s="90"/>
      <c r="K110" s="90"/>
      <c r="L110" s="90"/>
      <c r="M110" s="90"/>
      <c r="N110" s="67"/>
      <c r="O110" s="67"/>
      <c r="Q110" s="12">
        <f t="shared" si="4"/>
        <v>0</v>
      </c>
      <c r="R110" s="12">
        <f t="shared" si="5"/>
        <v>0</v>
      </c>
      <c r="W110" s="14" t="s">
        <v>88</v>
      </c>
      <c r="Z110" s="68" t="s">
        <v>545</v>
      </c>
    </row>
    <row r="111" spans="1:26" ht="16.5">
      <c r="A111" s="51">
        <v>87</v>
      </c>
      <c r="B111" s="50" t="str">
        <f t="shared" si="3"/>
        <v>Алюминий 881</v>
      </c>
      <c r="C111" s="8"/>
      <c r="D111" s="8"/>
      <c r="E111" s="9"/>
      <c r="F111" s="93"/>
      <c r="G111" s="94"/>
      <c r="H111" s="95"/>
      <c r="I111" s="90"/>
      <c r="J111" s="90"/>
      <c r="K111" s="90"/>
      <c r="L111" s="90"/>
      <c r="M111" s="90"/>
      <c r="N111" s="67"/>
      <c r="O111" s="67"/>
      <c r="Q111" s="12">
        <f t="shared" si="4"/>
        <v>0</v>
      </c>
      <c r="R111" s="12">
        <f t="shared" si="5"/>
        <v>0</v>
      </c>
      <c r="W111" s="21" t="s">
        <v>425</v>
      </c>
      <c r="Z111" s="68" t="s">
        <v>546</v>
      </c>
    </row>
    <row r="112" spans="1:26" ht="16.5">
      <c r="A112" s="52">
        <v>88</v>
      </c>
      <c r="B112" s="50" t="str">
        <f t="shared" si="3"/>
        <v>Алюминий 881</v>
      </c>
      <c r="C112" s="8"/>
      <c r="D112" s="8"/>
      <c r="E112" s="9"/>
      <c r="F112" s="93"/>
      <c r="G112" s="94"/>
      <c r="H112" s="95"/>
      <c r="I112" s="90"/>
      <c r="J112" s="90"/>
      <c r="K112" s="90"/>
      <c r="L112" s="90"/>
      <c r="M112" s="90"/>
      <c r="N112" s="67"/>
      <c r="O112" s="67"/>
      <c r="Q112" s="12">
        <f t="shared" si="4"/>
        <v>0</v>
      </c>
      <c r="R112" s="12">
        <f t="shared" si="5"/>
        <v>0</v>
      </c>
      <c r="W112" s="21" t="s">
        <v>427</v>
      </c>
      <c r="Z112" s="68" t="s">
        <v>547</v>
      </c>
    </row>
    <row r="113" spans="1:26" ht="16.5">
      <c r="A113" s="51">
        <v>89</v>
      </c>
      <c r="B113" s="50" t="str">
        <f t="shared" si="3"/>
        <v>Алюминий 881</v>
      </c>
      <c r="C113" s="8"/>
      <c r="D113" s="8"/>
      <c r="E113" s="9"/>
      <c r="F113" s="93"/>
      <c r="G113" s="94"/>
      <c r="H113" s="95"/>
      <c r="I113" s="90"/>
      <c r="J113" s="90"/>
      <c r="K113" s="90"/>
      <c r="L113" s="90"/>
      <c r="M113" s="90"/>
      <c r="N113" s="67"/>
      <c r="O113" s="67"/>
      <c r="Q113" s="12">
        <f t="shared" si="4"/>
        <v>0</v>
      </c>
      <c r="R113" s="12">
        <f t="shared" si="5"/>
        <v>0</v>
      </c>
      <c r="W113" s="21" t="s">
        <v>426</v>
      </c>
      <c r="Z113" s="68" t="s">
        <v>548</v>
      </c>
    </row>
    <row r="114" spans="1:26" ht="16.5">
      <c r="A114" s="52">
        <v>90</v>
      </c>
      <c r="B114" s="50" t="str">
        <f t="shared" si="3"/>
        <v>Алюминий 881</v>
      </c>
      <c r="C114" s="8"/>
      <c r="D114" s="8"/>
      <c r="E114" s="9"/>
      <c r="F114" s="93"/>
      <c r="G114" s="94"/>
      <c r="H114" s="95"/>
      <c r="I114" s="90"/>
      <c r="J114" s="90"/>
      <c r="K114" s="90"/>
      <c r="L114" s="90"/>
      <c r="M114" s="90"/>
      <c r="N114" s="67"/>
      <c r="O114" s="67"/>
      <c r="Q114" s="12">
        <f t="shared" si="4"/>
        <v>0</v>
      </c>
      <c r="R114" s="12">
        <f t="shared" si="5"/>
        <v>0</v>
      </c>
      <c r="W114" s="14" t="s">
        <v>265</v>
      </c>
      <c r="Z114" s="68" t="s">
        <v>549</v>
      </c>
    </row>
    <row r="115" spans="1:26" ht="16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Q115" s="12">
        <f>SUM(Q25:Q114)</f>
        <v>1</v>
      </c>
      <c r="R115" s="12">
        <f>SUM(R25:R114)*1.12</f>
        <v>3.3600000000000003</v>
      </c>
      <c r="W115" s="14" t="s">
        <v>93</v>
      </c>
      <c r="Z115" s="68" t="s">
        <v>550</v>
      </c>
    </row>
    <row r="116" spans="1:26" ht="16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W116" s="14" t="s">
        <v>141</v>
      </c>
      <c r="Z116" s="68" t="s">
        <v>551</v>
      </c>
    </row>
    <row r="117" spans="1:26" ht="16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W117" s="21" t="s">
        <v>421</v>
      </c>
      <c r="Z117" s="68" t="s">
        <v>552</v>
      </c>
    </row>
    <row r="118" spans="1:26" ht="16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W118" s="21" t="s">
        <v>420</v>
      </c>
      <c r="Z118" s="68" t="s">
        <v>553</v>
      </c>
    </row>
    <row r="119" spans="1:26" ht="16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W119" s="18" t="s">
        <v>363</v>
      </c>
      <c r="Z119" s="68" t="s">
        <v>554</v>
      </c>
    </row>
    <row r="120" spans="1:26" ht="16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W120" s="18" t="s">
        <v>360</v>
      </c>
      <c r="Z120" s="68" t="s">
        <v>555</v>
      </c>
    </row>
    <row r="121" spans="1:26" ht="16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W121" s="18" t="s">
        <v>386</v>
      </c>
      <c r="Z121" s="68" t="s">
        <v>556</v>
      </c>
    </row>
    <row r="122" spans="1:26" ht="16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W122" s="18" t="s">
        <v>387</v>
      </c>
      <c r="Z122" s="68" t="s">
        <v>557</v>
      </c>
    </row>
    <row r="123" spans="1:26" ht="16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W123" s="14" t="s">
        <v>305</v>
      </c>
      <c r="Z123" s="68" t="s">
        <v>558</v>
      </c>
    </row>
    <row r="124" spans="1:26" ht="16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W124" s="21" t="s">
        <v>414</v>
      </c>
      <c r="Z124" s="68" t="s">
        <v>559</v>
      </c>
    </row>
    <row r="125" spans="1:26" ht="16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W125" s="18" t="s">
        <v>366</v>
      </c>
      <c r="Z125" s="68" t="s">
        <v>560</v>
      </c>
    </row>
    <row r="126" spans="1:26" ht="16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W126" s="18" t="s">
        <v>367</v>
      </c>
      <c r="Z126" s="68" t="s">
        <v>561</v>
      </c>
    </row>
    <row r="127" spans="1:26" ht="16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W127" s="14" t="s">
        <v>286</v>
      </c>
      <c r="Z127" s="68" t="s">
        <v>562</v>
      </c>
    </row>
    <row r="128" spans="1:26" ht="16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W128" s="16" t="s">
        <v>401</v>
      </c>
      <c r="Z128" s="68" t="s">
        <v>563</v>
      </c>
    </row>
    <row r="129" spans="1:26" ht="16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W129" s="16" t="s">
        <v>321</v>
      </c>
      <c r="Z129" s="68" t="s">
        <v>564</v>
      </c>
    </row>
    <row r="130" spans="1:26" ht="16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W130" s="16" t="s">
        <v>326</v>
      </c>
      <c r="Z130" s="68" t="s">
        <v>565</v>
      </c>
    </row>
    <row r="131" spans="1:26" ht="16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W131" s="14" t="s">
        <v>293</v>
      </c>
      <c r="Z131" s="68" t="s">
        <v>566</v>
      </c>
    </row>
    <row r="132" spans="1:26" ht="16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W132" s="14" t="s">
        <v>274</v>
      </c>
      <c r="Z132" s="68" t="s">
        <v>567</v>
      </c>
    </row>
    <row r="133" spans="1:26" ht="16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W133" s="14" t="s">
        <v>38</v>
      </c>
      <c r="Z133" s="68" t="s">
        <v>568</v>
      </c>
    </row>
    <row r="134" spans="1:26" ht="16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W134" s="14" t="s">
        <v>288</v>
      </c>
      <c r="Z134" s="68" t="s">
        <v>569</v>
      </c>
    </row>
    <row r="135" spans="1:26" ht="16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W135" s="16" t="s">
        <v>324</v>
      </c>
      <c r="Z135" s="68" t="s">
        <v>570</v>
      </c>
    </row>
    <row r="136" spans="1:26" ht="16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W136" s="18" t="s">
        <v>316</v>
      </c>
      <c r="Z136" s="68" t="s">
        <v>571</v>
      </c>
    </row>
    <row r="137" spans="1:26" ht="16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W137" s="14" t="s">
        <v>302</v>
      </c>
      <c r="Z137" s="68" t="s">
        <v>572</v>
      </c>
    </row>
    <row r="138" spans="1:26" ht="16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W138" s="16" t="s">
        <v>329</v>
      </c>
      <c r="Z138" s="68" t="s">
        <v>573</v>
      </c>
    </row>
    <row r="139" spans="1:26" ht="16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W139" s="18" t="s">
        <v>344</v>
      </c>
      <c r="Z139" s="68" t="s">
        <v>574</v>
      </c>
    </row>
    <row r="140" spans="1:26" ht="16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W140" s="16" t="s">
        <v>325</v>
      </c>
      <c r="Z140" s="68" t="s">
        <v>575</v>
      </c>
    </row>
    <row r="141" spans="1:26" ht="16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W141" s="16" t="s">
        <v>396</v>
      </c>
      <c r="Z141" s="68" t="s">
        <v>576</v>
      </c>
    </row>
    <row r="142" spans="1:26" ht="16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W142" s="14" t="s">
        <v>165</v>
      </c>
      <c r="Z142" s="68" t="s">
        <v>577</v>
      </c>
    </row>
    <row r="143" spans="1:26" ht="16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W143" s="16" t="s">
        <v>320</v>
      </c>
      <c r="Z143" s="68" t="s">
        <v>578</v>
      </c>
    </row>
    <row r="144" spans="1:26" ht="16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W144" s="16" t="s">
        <v>331</v>
      </c>
      <c r="Z144" s="68" t="s">
        <v>579</v>
      </c>
    </row>
    <row r="145" spans="1:26" ht="16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W145" s="16" t="s">
        <v>397</v>
      </c>
      <c r="Z145" s="68" t="s">
        <v>580</v>
      </c>
    </row>
    <row r="146" spans="1:26" ht="16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W146" s="16" t="s">
        <v>394</v>
      </c>
      <c r="Z146" s="68" t="s">
        <v>581</v>
      </c>
    </row>
    <row r="147" spans="1:26" ht="16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W147" s="14" t="s">
        <v>285</v>
      </c>
      <c r="Z147" s="68" t="s">
        <v>582</v>
      </c>
    </row>
    <row r="148" spans="1:26" ht="16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W148" s="14" t="s">
        <v>295</v>
      </c>
      <c r="Z148" s="68" t="s">
        <v>583</v>
      </c>
    </row>
    <row r="149" spans="1:26" ht="16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W149" s="14" t="s">
        <v>268</v>
      </c>
      <c r="Z149" s="68" t="s">
        <v>584</v>
      </c>
    </row>
    <row r="150" spans="1:26" ht="16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W150" s="14" t="s">
        <v>94</v>
      </c>
      <c r="Z150" s="68" t="s">
        <v>585</v>
      </c>
    </row>
    <row r="151" spans="1:26" ht="16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W151" s="14" t="s">
        <v>292</v>
      </c>
      <c r="Z151" s="68" t="s">
        <v>586</v>
      </c>
    </row>
    <row r="152" spans="1:26" ht="16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W152" s="16" t="s">
        <v>333</v>
      </c>
      <c r="Z152" s="68" t="s">
        <v>587</v>
      </c>
    </row>
    <row r="153" spans="1:26" ht="16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W153" s="14" t="s">
        <v>278</v>
      </c>
      <c r="Z153" s="68" t="s">
        <v>588</v>
      </c>
    </row>
    <row r="154" spans="1:26" ht="16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W154" s="16" t="s">
        <v>318</v>
      </c>
    </row>
    <row r="155" spans="1:26" ht="16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W155" s="14" t="s">
        <v>48</v>
      </c>
    </row>
    <row r="156" spans="1:26" ht="16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W156" s="14" t="s">
        <v>276</v>
      </c>
    </row>
    <row r="157" spans="1:26" ht="16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W157" s="23" t="s">
        <v>365</v>
      </c>
    </row>
    <row r="158" spans="1:26" ht="16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W158" s="23" t="s">
        <v>364</v>
      </c>
    </row>
    <row r="159" spans="1:26" ht="16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W159" s="16" t="s">
        <v>402</v>
      </c>
    </row>
    <row r="160" spans="1:26" ht="16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W160" s="20" t="s">
        <v>398</v>
      </c>
    </row>
    <row r="161" spans="1:23" ht="16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W161" s="14" t="s">
        <v>296</v>
      </c>
    </row>
    <row r="162" spans="1:23" ht="16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W162" s="14" t="s">
        <v>53</v>
      </c>
    </row>
    <row r="163" spans="1:23" ht="16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W163" s="14" t="s">
        <v>307</v>
      </c>
    </row>
    <row r="164" spans="1:23" ht="16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W164" s="16" t="s">
        <v>323</v>
      </c>
    </row>
    <row r="165" spans="1:23" ht="16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W165" s="14" t="s">
        <v>291</v>
      </c>
    </row>
    <row r="166" spans="1:23" ht="16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W166" s="14" t="s">
        <v>310</v>
      </c>
    </row>
    <row r="167" spans="1:23" ht="16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W167" s="14" t="s">
        <v>272</v>
      </c>
    </row>
    <row r="168" spans="1:23" ht="16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W168" s="18" t="s">
        <v>335</v>
      </c>
    </row>
    <row r="169" spans="1:23" ht="16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W169" s="20" t="s">
        <v>400</v>
      </c>
    </row>
    <row r="170" spans="1:23" ht="16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W170" s="18" t="s">
        <v>377</v>
      </c>
    </row>
    <row r="171" spans="1:23" ht="16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W171" s="14" t="s">
        <v>269</v>
      </c>
    </row>
    <row r="172" spans="1:23" ht="16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W172" s="18" t="s">
        <v>351</v>
      </c>
    </row>
    <row r="173" spans="1:23" ht="16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W173" s="14" t="s">
        <v>264</v>
      </c>
    </row>
    <row r="174" spans="1:23" ht="16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W174" s="18" t="s">
        <v>352</v>
      </c>
    </row>
    <row r="175" spans="1:23" ht="16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W175" s="18" t="s">
        <v>345</v>
      </c>
    </row>
    <row r="176" spans="1:23" ht="16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W176" s="14" t="s">
        <v>195</v>
      </c>
    </row>
    <row r="177" spans="1:40" ht="16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W177" s="18" t="s">
        <v>340</v>
      </c>
    </row>
    <row r="178" spans="1:40" ht="16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W178" s="18" t="s">
        <v>388</v>
      </c>
    </row>
    <row r="179" spans="1:40" ht="16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W179" s="18" t="s">
        <v>312</v>
      </c>
    </row>
    <row r="180" spans="1:40" ht="16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W180" s="18" t="s">
        <v>389</v>
      </c>
    </row>
    <row r="181" spans="1:40" ht="16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W181" s="14" t="s">
        <v>301</v>
      </c>
    </row>
    <row r="182" spans="1:40" ht="16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W182" s="21" t="s">
        <v>430</v>
      </c>
    </row>
    <row r="183" spans="1:40" ht="16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W183" s="14" t="s">
        <v>281</v>
      </c>
    </row>
    <row r="184" spans="1:40" ht="16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W184" s="14" t="s">
        <v>282</v>
      </c>
    </row>
    <row r="185" spans="1:40" ht="16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W185" s="18" t="s">
        <v>390</v>
      </c>
    </row>
    <row r="186" spans="1:40" ht="16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W186" s="16" t="s">
        <v>395</v>
      </c>
    </row>
    <row r="187" spans="1:40" ht="16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W187" s="18" t="s">
        <v>314</v>
      </c>
    </row>
    <row r="188" spans="1:40" ht="16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W188" s="18" t="s">
        <v>375</v>
      </c>
    </row>
    <row r="189" spans="1:40" ht="16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W189" s="18" t="s">
        <v>376</v>
      </c>
      <c r="AJ189" s="5"/>
      <c r="AK189" s="5"/>
      <c r="AL189" s="5"/>
      <c r="AM189" s="5"/>
      <c r="AN189" s="5"/>
    </row>
    <row r="190" spans="1:40" ht="16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W190" s="14" t="s">
        <v>308</v>
      </c>
    </row>
    <row r="191" spans="1:40" ht="16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W191" s="14" t="s">
        <v>104</v>
      </c>
    </row>
    <row r="192" spans="1:40" ht="16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W192" s="16" t="s">
        <v>393</v>
      </c>
    </row>
    <row r="193" spans="1:23" ht="16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W193" s="14" t="s">
        <v>273</v>
      </c>
    </row>
    <row r="194" spans="1:23" ht="16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W194" s="14" t="s">
        <v>309</v>
      </c>
    </row>
    <row r="195" spans="1:23" ht="16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W195" s="18" t="s">
        <v>372</v>
      </c>
    </row>
    <row r="196" spans="1:23" ht="16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W196" s="18" t="s">
        <v>373</v>
      </c>
    </row>
    <row r="197" spans="1:23" ht="16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W197" s="14" t="s">
        <v>207</v>
      </c>
    </row>
    <row r="198" spans="1:23" ht="16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W198" s="19" t="s">
        <v>392</v>
      </c>
    </row>
    <row r="199" spans="1:23" ht="16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W199" s="20" t="s">
        <v>399</v>
      </c>
    </row>
    <row r="200" spans="1:23" ht="16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W200" s="18" t="s">
        <v>404</v>
      </c>
    </row>
    <row r="201" spans="1:23" ht="16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W201" s="23" t="s">
        <v>368</v>
      </c>
    </row>
    <row r="202" spans="1:23" ht="16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W202" s="23" t="s">
        <v>405</v>
      </c>
    </row>
    <row r="203" spans="1:23" ht="16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W203" s="16" t="s">
        <v>328</v>
      </c>
    </row>
    <row r="204" spans="1:23" ht="16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W204" s="14" t="s">
        <v>294</v>
      </c>
    </row>
    <row r="205" spans="1:23" ht="16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W205" s="14" t="s">
        <v>298</v>
      </c>
    </row>
    <row r="206" spans="1:23" ht="16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W206" s="16" t="s">
        <v>319</v>
      </c>
    </row>
    <row r="207" spans="1:23" ht="16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W207" s="16" t="s">
        <v>330</v>
      </c>
    </row>
    <row r="208" spans="1:23" ht="16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W208" s="14" t="s">
        <v>217</v>
      </c>
    </row>
    <row r="209" spans="1:23" ht="16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W209" s="14" t="s">
        <v>73</v>
      </c>
    </row>
    <row r="210" spans="1:23" ht="16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W210" s="14" t="s">
        <v>219</v>
      </c>
    </row>
    <row r="211" spans="1:23" ht="16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W211" s="21" t="s">
        <v>413</v>
      </c>
    </row>
    <row r="212" spans="1:23" ht="16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W212" s="14" t="s">
        <v>78</v>
      </c>
    </row>
    <row r="213" spans="1:23" ht="16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W213" s="14" t="s">
        <v>299</v>
      </c>
    </row>
    <row r="214" spans="1:23" ht="16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W214" s="18" t="s">
        <v>378</v>
      </c>
    </row>
    <row r="215" spans="1:23" ht="16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W215" s="24" t="s">
        <v>379</v>
      </c>
    </row>
    <row r="216" spans="1:23" ht="16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W216" s="25" t="s">
        <v>289</v>
      </c>
    </row>
    <row r="217" spans="1:23" ht="16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W217" s="25" t="s">
        <v>311</v>
      </c>
    </row>
    <row r="218" spans="1:23" ht="16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W218" s="25" t="s">
        <v>290</v>
      </c>
    </row>
    <row r="219" spans="1:23" ht="16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W219" s="25" t="s">
        <v>83</v>
      </c>
    </row>
    <row r="220" spans="1:23" ht="16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W220" s="26" t="s">
        <v>412</v>
      </c>
    </row>
    <row r="221" spans="1:23" ht="16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W221" s="24" t="s">
        <v>315</v>
      </c>
    </row>
    <row r="222" spans="1:23" ht="16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W222" s="25" t="s">
        <v>287</v>
      </c>
    </row>
    <row r="223" spans="1:23" ht="16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W223" s="27" t="s">
        <v>332</v>
      </c>
    </row>
    <row r="224" spans="1:23" ht="16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W224" s="13" t="s">
        <v>429</v>
      </c>
    </row>
    <row r="225" spans="1:23" ht="16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W225" s="24" t="s">
        <v>336</v>
      </c>
    </row>
    <row r="226" spans="1:23" ht="16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W226" s="25" t="s">
        <v>271</v>
      </c>
    </row>
    <row r="227" spans="1:23" ht="16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W227" s="25" t="s">
        <v>225</v>
      </c>
    </row>
    <row r="228" spans="1:23" ht="16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W228" s="25" t="s">
        <v>120</v>
      </c>
    </row>
    <row r="229" spans="1:23" ht="16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W229" s="25" t="s">
        <v>124</v>
      </c>
    </row>
    <row r="230" spans="1:23">
      <c r="W230" s="25" t="s">
        <v>128</v>
      </c>
    </row>
    <row r="231" spans="1:23">
      <c r="W231" s="24" t="s">
        <v>346</v>
      </c>
    </row>
    <row r="232" spans="1:23">
      <c r="W232" s="24" t="s">
        <v>347</v>
      </c>
    </row>
  </sheetData>
  <sheetProtection algorithmName="SHA-512" hashValue="5n7Qdp97Xv8g55sC/lEmkIQpYNI4KSuQt332KJO8nj04v0GtFYtdhJZ9pcN2jTeZWy+zPekYsgmUUD6WlHwgMg==" saltValue="CTSW7HeNbjyHRX7jdqRfKw==" spinCount="100000" sheet="1" formatCells="0" formatColumns="0" formatRows="0" insertColumns="0" insertRows="0" insertHyperlinks="0" deleteColumns="0" deleteRows="0" sort="0" autoFilter="0" pivotTables="0"/>
  <mergeCells count="220">
    <mergeCell ref="F114:H114"/>
    <mergeCell ref="I114:M114"/>
    <mergeCell ref="F111:H111"/>
    <mergeCell ref="I111:M111"/>
    <mergeCell ref="F112:H112"/>
    <mergeCell ref="I112:M112"/>
    <mergeCell ref="F113:H113"/>
    <mergeCell ref="I113:M113"/>
    <mergeCell ref="F108:H108"/>
    <mergeCell ref="I108:M108"/>
    <mergeCell ref="F109:H109"/>
    <mergeCell ref="I109:M109"/>
    <mergeCell ref="F110:H110"/>
    <mergeCell ref="I110:M110"/>
    <mergeCell ref="F105:H105"/>
    <mergeCell ref="I105:M105"/>
    <mergeCell ref="F106:H106"/>
    <mergeCell ref="I106:M106"/>
    <mergeCell ref="F107:H107"/>
    <mergeCell ref="I107:M107"/>
    <mergeCell ref="F102:H102"/>
    <mergeCell ref="I102:M102"/>
    <mergeCell ref="F103:H103"/>
    <mergeCell ref="I103:M103"/>
    <mergeCell ref="F104:H104"/>
    <mergeCell ref="I104:M104"/>
    <mergeCell ref="F99:H99"/>
    <mergeCell ref="I99:M99"/>
    <mergeCell ref="F100:H100"/>
    <mergeCell ref="I100:M100"/>
    <mergeCell ref="F101:H101"/>
    <mergeCell ref="I101:M101"/>
    <mergeCell ref="F96:H96"/>
    <mergeCell ref="I96:M96"/>
    <mergeCell ref="F97:H97"/>
    <mergeCell ref="I97:M97"/>
    <mergeCell ref="F98:H98"/>
    <mergeCell ref="I98:M98"/>
    <mergeCell ref="F93:H93"/>
    <mergeCell ref="I93:M93"/>
    <mergeCell ref="F94:H94"/>
    <mergeCell ref="I94:M94"/>
    <mergeCell ref="F95:H95"/>
    <mergeCell ref="I95:M95"/>
    <mergeCell ref="F90:H90"/>
    <mergeCell ref="I90:M90"/>
    <mergeCell ref="F91:H91"/>
    <mergeCell ref="I91:M91"/>
    <mergeCell ref="F92:H92"/>
    <mergeCell ref="I92:M92"/>
    <mergeCell ref="F87:H87"/>
    <mergeCell ref="I87:M87"/>
    <mergeCell ref="F88:H88"/>
    <mergeCell ref="I88:M88"/>
    <mergeCell ref="F89:H89"/>
    <mergeCell ref="I89:M89"/>
    <mergeCell ref="F84:H84"/>
    <mergeCell ref="I84:M84"/>
    <mergeCell ref="F85:H85"/>
    <mergeCell ref="I85:M85"/>
    <mergeCell ref="F86:H86"/>
    <mergeCell ref="I86:M86"/>
    <mergeCell ref="F81:H81"/>
    <mergeCell ref="I81:M81"/>
    <mergeCell ref="F82:H82"/>
    <mergeCell ref="I82:M82"/>
    <mergeCell ref="F83:H83"/>
    <mergeCell ref="I83:M83"/>
    <mergeCell ref="F78:H78"/>
    <mergeCell ref="I78:M78"/>
    <mergeCell ref="F79:H79"/>
    <mergeCell ref="I79:M79"/>
    <mergeCell ref="F80:H80"/>
    <mergeCell ref="I80:M80"/>
    <mergeCell ref="F75:H75"/>
    <mergeCell ref="I75:M75"/>
    <mergeCell ref="F76:H76"/>
    <mergeCell ref="I76:M76"/>
    <mergeCell ref="F77:H77"/>
    <mergeCell ref="I77:M77"/>
    <mergeCell ref="F72:H72"/>
    <mergeCell ref="I72:M72"/>
    <mergeCell ref="F73:H73"/>
    <mergeCell ref="I73:M73"/>
    <mergeCell ref="F74:H74"/>
    <mergeCell ref="I74:M74"/>
    <mergeCell ref="F69:H69"/>
    <mergeCell ref="I69:M69"/>
    <mergeCell ref="F70:H70"/>
    <mergeCell ref="I70:M70"/>
    <mergeCell ref="F71:H71"/>
    <mergeCell ref="I71:M71"/>
    <mergeCell ref="F66:H66"/>
    <mergeCell ref="I66:M66"/>
    <mergeCell ref="F67:H67"/>
    <mergeCell ref="I67:M67"/>
    <mergeCell ref="F68:H68"/>
    <mergeCell ref="I68:M68"/>
    <mergeCell ref="F63:H63"/>
    <mergeCell ref="I63:M63"/>
    <mergeCell ref="F64:H64"/>
    <mergeCell ref="I64:M64"/>
    <mergeCell ref="F65:H65"/>
    <mergeCell ref="I65:M65"/>
    <mergeCell ref="F60:H60"/>
    <mergeCell ref="I60:M60"/>
    <mergeCell ref="F61:H61"/>
    <mergeCell ref="I61:M61"/>
    <mergeCell ref="F62:H62"/>
    <mergeCell ref="I62:M62"/>
    <mergeCell ref="F57:H57"/>
    <mergeCell ref="I57:M57"/>
    <mergeCell ref="F58:H58"/>
    <mergeCell ref="I58:M58"/>
    <mergeCell ref="F59:H59"/>
    <mergeCell ref="I59:M59"/>
    <mergeCell ref="F54:H54"/>
    <mergeCell ref="I54:M54"/>
    <mergeCell ref="F55:H55"/>
    <mergeCell ref="I55:M55"/>
    <mergeCell ref="F56:H56"/>
    <mergeCell ref="I56:M56"/>
    <mergeCell ref="F51:H51"/>
    <mergeCell ref="I51:M51"/>
    <mergeCell ref="F52:H52"/>
    <mergeCell ref="I52:M52"/>
    <mergeCell ref="F53:H53"/>
    <mergeCell ref="I53:M53"/>
    <mergeCell ref="F48:H48"/>
    <mergeCell ref="I48:M48"/>
    <mergeCell ref="F49:H49"/>
    <mergeCell ref="I49:M49"/>
    <mergeCell ref="F50:H50"/>
    <mergeCell ref="I50:M50"/>
    <mergeCell ref="F45:H45"/>
    <mergeCell ref="I45:M45"/>
    <mergeCell ref="F46:H46"/>
    <mergeCell ref="I46:M46"/>
    <mergeCell ref="F47:H47"/>
    <mergeCell ref="I47:M47"/>
    <mergeCell ref="F42:H42"/>
    <mergeCell ref="I42:M42"/>
    <mergeCell ref="F43:H43"/>
    <mergeCell ref="I43:M43"/>
    <mergeCell ref="F44:H44"/>
    <mergeCell ref="I44:M44"/>
    <mergeCell ref="F39:H39"/>
    <mergeCell ref="I39:M39"/>
    <mergeCell ref="F40:H40"/>
    <mergeCell ref="I40:M40"/>
    <mergeCell ref="F41:H41"/>
    <mergeCell ref="I41:M41"/>
    <mergeCell ref="F36:H36"/>
    <mergeCell ref="I36:M36"/>
    <mergeCell ref="F37:H37"/>
    <mergeCell ref="I37:M37"/>
    <mergeCell ref="F38:H38"/>
    <mergeCell ref="I38:M38"/>
    <mergeCell ref="F33:H33"/>
    <mergeCell ref="I33:M33"/>
    <mergeCell ref="F34:H34"/>
    <mergeCell ref="I34:M34"/>
    <mergeCell ref="F35:H35"/>
    <mergeCell ref="I35:M35"/>
    <mergeCell ref="F30:H30"/>
    <mergeCell ref="I30:M30"/>
    <mergeCell ref="F31:H31"/>
    <mergeCell ref="I31:M31"/>
    <mergeCell ref="F32:H32"/>
    <mergeCell ref="I32:M32"/>
    <mergeCell ref="F27:H27"/>
    <mergeCell ref="I27:M27"/>
    <mergeCell ref="F28:H28"/>
    <mergeCell ref="I28:M28"/>
    <mergeCell ref="F29:H29"/>
    <mergeCell ref="I29:M29"/>
    <mergeCell ref="J21:J23"/>
    <mergeCell ref="L21:L23"/>
    <mergeCell ref="F25:H25"/>
    <mergeCell ref="I25:M25"/>
    <mergeCell ref="F26:H26"/>
    <mergeCell ref="I26:M26"/>
    <mergeCell ref="A18:O18"/>
    <mergeCell ref="A19:A24"/>
    <mergeCell ref="B19:B24"/>
    <mergeCell ref="C19:C24"/>
    <mergeCell ref="D19:D24"/>
    <mergeCell ref="E19:E24"/>
    <mergeCell ref="F19:M19"/>
    <mergeCell ref="N19:N24"/>
    <mergeCell ref="O19:O24"/>
    <mergeCell ref="I20:I24"/>
    <mergeCell ref="A16:B16"/>
    <mergeCell ref="C16:D16"/>
    <mergeCell ref="E16:F16"/>
    <mergeCell ref="H16:O16"/>
    <mergeCell ref="A17:B17"/>
    <mergeCell ref="C17:D17"/>
    <mergeCell ref="E17:O17"/>
    <mergeCell ref="A14:B14"/>
    <mergeCell ref="C14:D14"/>
    <mergeCell ref="E14:F14"/>
    <mergeCell ref="H14:O14"/>
    <mergeCell ref="A15:B15"/>
    <mergeCell ref="C15:D15"/>
    <mergeCell ref="E15:O15"/>
    <mergeCell ref="A10:B10"/>
    <mergeCell ref="C10:O10"/>
    <mergeCell ref="A11:B11"/>
    <mergeCell ref="C11:O11"/>
    <mergeCell ref="A12:O12"/>
    <mergeCell ref="A13:B13"/>
    <mergeCell ref="C13:D13"/>
    <mergeCell ref="E13:O13"/>
    <mergeCell ref="A7:B7"/>
    <mergeCell ref="C7:O7"/>
    <mergeCell ref="A8:B8"/>
    <mergeCell ref="C8:O8"/>
    <mergeCell ref="A9:B9"/>
    <mergeCell ref="C9:O9"/>
  </mergeCells>
  <dataValidations count="4">
    <dataValidation type="list" allowBlank="1" showInputMessage="1" showErrorMessage="1" sqref="C13:D13">
      <formula1>$AJ$9:$AK$9</formula1>
    </dataValidation>
    <dataValidation type="list" allowBlank="1" showInputMessage="1" showErrorMessage="1" sqref="C14:D14">
      <formula1>назва</formula1>
    </dataValidation>
    <dataValidation type="list" allowBlank="1" showInputMessage="1" showErrorMessage="1" sqref="C15:D15">
      <formula1>ПВХ</formula1>
    </dataValidation>
    <dataValidation type="list" allowBlank="1" showInputMessage="1" showErrorMessage="1" sqref="F25:F114 G115:H211 I25:J211">
      <formula1>номер</formula1>
    </dataValidation>
  </dataValidations>
  <pageMargins left="0.7" right="0.7" top="0.75" bottom="0.75" header="0.3" footer="0.3"/>
  <pageSetup paperSize="9" scale="80" fitToHeight="0" orientation="landscape" r:id="rId1"/>
  <rowBreaks count="1" manualBreakCount="1">
    <brk id="34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F93"/>
  <sheetViews>
    <sheetView workbookViewId="0">
      <selection activeCell="H2" sqref="H2"/>
    </sheetView>
  </sheetViews>
  <sheetFormatPr defaultRowHeight="15"/>
  <cols>
    <col min="1" max="1" width="24.7109375" customWidth="1"/>
    <col min="2" max="2" width="21.85546875" customWidth="1"/>
    <col min="3" max="3" width="19.140625" customWidth="1"/>
    <col min="4" max="4" width="20.140625" customWidth="1"/>
    <col min="5" max="5" width="24" customWidth="1"/>
    <col min="6" max="6" width="12.140625" customWidth="1"/>
  </cols>
  <sheetData>
    <row r="2" spans="1:6">
      <c r="A2" s="1" t="s">
        <v>15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21</v>
      </c>
    </row>
    <row r="3" spans="1:6" ht="25.5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</row>
    <row r="4" spans="1:6" ht="25.5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/>
    </row>
    <row r="5" spans="1:6" ht="25.5">
      <c r="A5" s="3" t="s">
        <v>33</v>
      </c>
      <c r="B5" s="3" t="s">
        <v>34</v>
      </c>
      <c r="C5" s="3" t="s">
        <v>35</v>
      </c>
      <c r="D5" s="3" t="s">
        <v>36</v>
      </c>
      <c r="E5" s="3" t="s">
        <v>37</v>
      </c>
      <c r="F5" s="3"/>
    </row>
    <row r="6" spans="1:6">
      <c r="A6" s="3" t="s">
        <v>38</v>
      </c>
      <c r="B6" s="3" t="s">
        <v>39</v>
      </c>
      <c r="C6" s="3" t="s">
        <v>40</v>
      </c>
      <c r="D6" s="3" t="s">
        <v>41</v>
      </c>
      <c r="E6" s="3" t="s">
        <v>42</v>
      </c>
      <c r="F6" s="3"/>
    </row>
    <row r="7" spans="1:6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/>
    </row>
    <row r="8" spans="1:6">
      <c r="A8" s="3" t="s">
        <v>48</v>
      </c>
      <c r="B8" s="3" t="s">
        <v>49</v>
      </c>
      <c r="C8" s="3" t="s">
        <v>50</v>
      </c>
      <c r="D8" s="3" t="s">
        <v>51</v>
      </c>
      <c r="E8" s="3" t="s">
        <v>52</v>
      </c>
      <c r="F8" s="3"/>
    </row>
    <row r="9" spans="1:6" ht="25.5">
      <c r="A9" s="3" t="s">
        <v>53</v>
      </c>
      <c r="B9" s="3" t="s">
        <v>54</v>
      </c>
      <c r="C9" s="3" t="s">
        <v>55</v>
      </c>
      <c r="D9" s="3" t="s">
        <v>56</v>
      </c>
      <c r="E9" s="3" t="s">
        <v>57</v>
      </c>
      <c r="F9" s="3"/>
    </row>
    <row r="10" spans="1:6" ht="25.5">
      <c r="A10" s="3" t="s">
        <v>58</v>
      </c>
      <c r="B10" s="3" t="s">
        <v>59</v>
      </c>
      <c r="C10" s="3" t="s">
        <v>60</v>
      </c>
      <c r="D10" s="3" t="s">
        <v>61</v>
      </c>
      <c r="E10" s="3" t="s">
        <v>62</v>
      </c>
      <c r="F10" s="3"/>
    </row>
    <row r="11" spans="1:6" ht="25.5">
      <c r="A11" s="3" t="s">
        <v>63</v>
      </c>
      <c r="B11" s="3" t="s">
        <v>64</v>
      </c>
      <c r="C11" s="3" t="s">
        <v>65</v>
      </c>
      <c r="D11" s="3" t="s">
        <v>66</v>
      </c>
      <c r="E11" s="3" t="s">
        <v>67</v>
      </c>
      <c r="F11" s="3"/>
    </row>
    <row r="12" spans="1:6" ht="25.5">
      <c r="A12" s="3" t="s">
        <v>68</v>
      </c>
      <c r="B12" s="3" t="s">
        <v>69</v>
      </c>
      <c r="C12" s="3" t="s">
        <v>70</v>
      </c>
      <c r="D12" s="3" t="s">
        <v>71</v>
      </c>
      <c r="E12" s="3" t="s">
        <v>72</v>
      </c>
      <c r="F12" s="3"/>
    </row>
    <row r="13" spans="1:6" ht="25.5">
      <c r="A13" s="3" t="s">
        <v>73</v>
      </c>
      <c r="B13" s="3" t="s">
        <v>74</v>
      </c>
      <c r="C13" s="3" t="s">
        <v>75</v>
      </c>
      <c r="D13" s="3" t="s">
        <v>76</v>
      </c>
      <c r="E13" s="3" t="s">
        <v>77</v>
      </c>
      <c r="F13" s="3"/>
    </row>
    <row r="14" spans="1:6" ht="25.5">
      <c r="A14" s="3" t="s">
        <v>78</v>
      </c>
      <c r="B14" s="3" t="s">
        <v>79</v>
      </c>
      <c r="C14" s="3" t="s">
        <v>80</v>
      </c>
      <c r="D14" s="3" t="s">
        <v>81</v>
      </c>
      <c r="E14" s="3" t="s">
        <v>82</v>
      </c>
      <c r="F14" s="3"/>
    </row>
    <row r="15" spans="1:6" ht="25.5">
      <c r="A15" s="3" t="s">
        <v>83</v>
      </c>
      <c r="B15" s="3" t="s">
        <v>84</v>
      </c>
      <c r="C15" s="3" t="s">
        <v>85</v>
      </c>
      <c r="D15" s="3" t="s">
        <v>86</v>
      </c>
      <c r="E15" s="3" t="s">
        <v>87</v>
      </c>
      <c r="F15" s="3"/>
    </row>
    <row r="16" spans="1:6" ht="25.5">
      <c r="A16" s="3" t="s">
        <v>88</v>
      </c>
      <c r="B16" s="3" t="s">
        <v>89</v>
      </c>
      <c r="C16" s="3" t="s">
        <v>90</v>
      </c>
      <c r="D16" s="3" t="s">
        <v>91</v>
      </c>
      <c r="E16" s="3" t="s">
        <v>92</v>
      </c>
      <c r="F16" s="3"/>
    </row>
    <row r="17" spans="1:6" ht="25.5">
      <c r="A17" s="3" t="s">
        <v>93</v>
      </c>
      <c r="B17" s="3" t="s">
        <v>94</v>
      </c>
      <c r="C17" s="3" t="s">
        <v>95</v>
      </c>
      <c r="D17" s="3" t="s">
        <v>96</v>
      </c>
      <c r="E17" s="3" t="s">
        <v>97</v>
      </c>
      <c r="F17" s="3"/>
    </row>
    <row r="18" spans="1:6" ht="25.5">
      <c r="A18" s="3" t="s">
        <v>98</v>
      </c>
      <c r="B18" s="3" t="s">
        <v>99</v>
      </c>
      <c r="C18" s="3" t="s">
        <v>100</v>
      </c>
      <c r="D18" s="3" t="s">
        <v>101</v>
      </c>
      <c r="E18" s="3" t="s">
        <v>102</v>
      </c>
      <c r="F18" s="3"/>
    </row>
    <row r="19" spans="1:6" ht="25.5">
      <c r="A19" s="3" t="s">
        <v>103</v>
      </c>
      <c r="B19" s="3" t="s">
        <v>104</v>
      </c>
      <c r="C19" s="3" t="s">
        <v>105</v>
      </c>
      <c r="D19" s="3" t="s">
        <v>106</v>
      </c>
      <c r="E19" s="3" t="s">
        <v>107</v>
      </c>
      <c r="F19" s="3"/>
    </row>
    <row r="20" spans="1:6" ht="25.5">
      <c r="A20" s="2"/>
      <c r="B20" s="3" t="s">
        <v>108</v>
      </c>
      <c r="C20" s="3" t="s">
        <v>109</v>
      </c>
      <c r="D20" s="3" t="s">
        <v>110</v>
      </c>
      <c r="E20" s="3" t="s">
        <v>111</v>
      </c>
      <c r="F20" s="3"/>
    </row>
    <row r="21" spans="1:6" ht="25.5">
      <c r="A21" s="2"/>
      <c r="B21" s="3" t="s">
        <v>112</v>
      </c>
      <c r="C21" s="3" t="s">
        <v>113</v>
      </c>
      <c r="D21" s="3" t="s">
        <v>114</v>
      </c>
      <c r="E21" s="3" t="s">
        <v>115</v>
      </c>
      <c r="F21" s="3"/>
    </row>
    <row r="22" spans="1:6" ht="25.5">
      <c r="A22" s="2"/>
      <c r="B22" s="3" t="s">
        <v>116</v>
      </c>
      <c r="C22" s="3" t="s">
        <v>117</v>
      </c>
      <c r="D22" s="3" t="s">
        <v>118</v>
      </c>
      <c r="E22" s="3" t="s">
        <v>119</v>
      </c>
      <c r="F22" s="3"/>
    </row>
    <row r="23" spans="1:6" ht="25.5">
      <c r="A23" s="2"/>
      <c r="B23" s="3" t="s">
        <v>120</v>
      </c>
      <c r="C23" s="3" t="s">
        <v>121</v>
      </c>
      <c r="D23" s="3" t="s">
        <v>122</v>
      </c>
      <c r="E23" s="3" t="s">
        <v>123</v>
      </c>
      <c r="F23" s="3"/>
    </row>
    <row r="24" spans="1:6" ht="25.5">
      <c r="A24" s="2"/>
      <c r="B24" s="3" t="s">
        <v>124</v>
      </c>
      <c r="C24" s="3" t="s">
        <v>125</v>
      </c>
      <c r="D24" s="3" t="s">
        <v>126</v>
      </c>
      <c r="E24" s="3" t="s">
        <v>127</v>
      </c>
      <c r="F24" s="3"/>
    </row>
    <row r="25" spans="1:6" ht="25.5">
      <c r="A25" s="2"/>
      <c r="B25" s="3" t="s">
        <v>128</v>
      </c>
      <c r="C25" s="3" t="s">
        <v>129</v>
      </c>
      <c r="D25" s="3" t="s">
        <v>130</v>
      </c>
      <c r="E25" s="3" t="s">
        <v>131</v>
      </c>
      <c r="F25" s="3"/>
    </row>
    <row r="26" spans="1:6" ht="25.5">
      <c r="A26" s="2"/>
      <c r="B26" s="2"/>
      <c r="C26" s="3" t="s">
        <v>132</v>
      </c>
      <c r="D26" s="3" t="s">
        <v>133</v>
      </c>
      <c r="E26" s="3" t="s">
        <v>134</v>
      </c>
      <c r="F26" s="3"/>
    </row>
    <row r="27" spans="1:6" ht="25.5">
      <c r="A27" s="2"/>
      <c r="B27" s="2"/>
      <c r="C27" s="3" t="s">
        <v>135</v>
      </c>
      <c r="D27" s="3" t="s">
        <v>136</v>
      </c>
      <c r="E27" s="3" t="s">
        <v>137</v>
      </c>
      <c r="F27" s="3"/>
    </row>
    <row r="28" spans="1:6" ht="25.5">
      <c r="A28" s="2"/>
      <c r="B28" s="2"/>
      <c r="C28" s="3" t="s">
        <v>138</v>
      </c>
      <c r="D28" s="3" t="s">
        <v>139</v>
      </c>
      <c r="E28" s="3" t="s">
        <v>140</v>
      </c>
      <c r="F28" s="3"/>
    </row>
    <row r="29" spans="1:6" ht="25.5">
      <c r="A29" s="2"/>
      <c r="B29" s="2"/>
      <c r="C29" s="3" t="s">
        <v>141</v>
      </c>
      <c r="D29" s="3" t="s">
        <v>142</v>
      </c>
      <c r="E29" s="3" t="s">
        <v>143</v>
      </c>
      <c r="F29" s="3"/>
    </row>
    <row r="30" spans="1:6" ht="25.5">
      <c r="A30" s="2"/>
      <c r="B30" s="2"/>
      <c r="C30" s="3" t="s">
        <v>144</v>
      </c>
      <c r="D30" s="3" t="s">
        <v>145</v>
      </c>
      <c r="E30" s="3" t="s">
        <v>146</v>
      </c>
      <c r="F30" s="3"/>
    </row>
    <row r="31" spans="1:6">
      <c r="A31" s="2"/>
      <c r="B31" s="2"/>
      <c r="C31" s="3" t="s">
        <v>147</v>
      </c>
      <c r="D31" s="3" t="s">
        <v>148</v>
      </c>
      <c r="E31" s="3" t="s">
        <v>149</v>
      </c>
      <c r="F31" s="3"/>
    </row>
    <row r="32" spans="1:6" ht="25.5">
      <c r="A32" s="2"/>
      <c r="B32" s="2"/>
      <c r="C32" s="3" t="s">
        <v>150</v>
      </c>
      <c r="D32" s="3" t="s">
        <v>151</v>
      </c>
      <c r="E32" s="3" t="s">
        <v>152</v>
      </c>
      <c r="F32" s="3"/>
    </row>
    <row r="33" spans="1:6" ht="25.5">
      <c r="A33" s="2"/>
      <c r="B33" s="2"/>
      <c r="C33" s="3" t="s">
        <v>153</v>
      </c>
      <c r="D33" s="3" t="s">
        <v>154</v>
      </c>
      <c r="E33" s="3" t="s">
        <v>155</v>
      </c>
      <c r="F33" s="3"/>
    </row>
    <row r="34" spans="1:6">
      <c r="A34" s="2"/>
      <c r="B34" s="2"/>
      <c r="C34" s="3" t="s">
        <v>156</v>
      </c>
      <c r="D34" s="3" t="s">
        <v>157</v>
      </c>
      <c r="E34" s="3" t="s">
        <v>158</v>
      </c>
      <c r="F34" s="3"/>
    </row>
    <row r="35" spans="1:6" ht="25.5">
      <c r="A35" s="2"/>
      <c r="B35" s="2"/>
      <c r="C35" s="3" t="s">
        <v>159</v>
      </c>
      <c r="D35" s="3" t="s">
        <v>160</v>
      </c>
      <c r="E35" s="3" t="s">
        <v>161</v>
      </c>
      <c r="F35" s="3"/>
    </row>
    <row r="36" spans="1:6" ht="38.25">
      <c r="A36" s="2"/>
      <c r="B36" s="2"/>
      <c r="C36" s="3" t="s">
        <v>162</v>
      </c>
      <c r="D36" s="3" t="s">
        <v>163</v>
      </c>
      <c r="E36" s="3" t="s">
        <v>164</v>
      </c>
      <c r="F36" s="3"/>
    </row>
    <row r="37" spans="1:6" ht="25.5">
      <c r="A37" s="2"/>
      <c r="B37" s="2"/>
      <c r="C37" s="3" t="s">
        <v>165</v>
      </c>
      <c r="D37" s="3" t="s">
        <v>166</v>
      </c>
      <c r="E37" s="3" t="s">
        <v>167</v>
      </c>
      <c r="F37" s="3"/>
    </row>
    <row r="38" spans="1:6" ht="25.5">
      <c r="A38" s="2"/>
      <c r="B38" s="2"/>
      <c r="C38" s="3" t="s">
        <v>168</v>
      </c>
      <c r="D38" s="3" t="s">
        <v>169</v>
      </c>
      <c r="E38" s="3" t="s">
        <v>170</v>
      </c>
      <c r="F38" s="3"/>
    </row>
    <row r="39" spans="1:6" ht="25.5">
      <c r="A39" s="2"/>
      <c r="B39" s="2"/>
      <c r="C39" s="3" t="s">
        <v>171</v>
      </c>
      <c r="D39" s="3" t="s">
        <v>172</v>
      </c>
      <c r="E39" s="3" t="s">
        <v>173</v>
      </c>
      <c r="F39" s="3"/>
    </row>
    <row r="40" spans="1:6" ht="25.5">
      <c r="A40" s="2"/>
      <c r="B40" s="2"/>
      <c r="C40" s="3" t="s">
        <v>174</v>
      </c>
      <c r="D40" s="3" t="s">
        <v>175</v>
      </c>
      <c r="E40" s="3" t="s">
        <v>176</v>
      </c>
      <c r="F40" s="3"/>
    </row>
    <row r="41" spans="1:6" ht="25.5">
      <c r="A41" s="2"/>
      <c r="B41" s="2"/>
      <c r="C41" s="3" t="s">
        <v>177</v>
      </c>
      <c r="D41" s="3" t="s">
        <v>178</v>
      </c>
      <c r="E41" s="3" t="s">
        <v>179</v>
      </c>
      <c r="F41" s="3"/>
    </row>
    <row r="42" spans="1:6" ht="38.25">
      <c r="A42" s="2"/>
      <c r="B42" s="2"/>
      <c r="C42" s="3" t="s">
        <v>180</v>
      </c>
      <c r="D42" s="3" t="s">
        <v>181</v>
      </c>
      <c r="E42" s="3" t="s">
        <v>182</v>
      </c>
      <c r="F42" s="3"/>
    </row>
    <row r="43" spans="1:6" ht="25.5">
      <c r="A43" s="2"/>
      <c r="B43" s="2"/>
      <c r="C43" s="3" t="s">
        <v>183</v>
      </c>
      <c r="D43" s="3" t="s">
        <v>184</v>
      </c>
      <c r="E43" s="3" t="s">
        <v>185</v>
      </c>
      <c r="F43" s="3"/>
    </row>
    <row r="44" spans="1:6" ht="25.5">
      <c r="A44" s="2"/>
      <c r="B44" s="2"/>
      <c r="C44" s="3" t="s">
        <v>186</v>
      </c>
      <c r="D44" s="3" t="s">
        <v>187</v>
      </c>
      <c r="E44" s="3" t="s">
        <v>188</v>
      </c>
      <c r="F44" s="3"/>
    </row>
    <row r="45" spans="1:6" ht="25.5">
      <c r="A45" s="2"/>
      <c r="B45" s="2"/>
      <c r="C45" s="3" t="s">
        <v>189</v>
      </c>
      <c r="D45" s="3" t="s">
        <v>190</v>
      </c>
      <c r="E45" s="3" t="s">
        <v>191</v>
      </c>
      <c r="F45" s="3"/>
    </row>
    <row r="46" spans="1:6" ht="25.5">
      <c r="A46" s="2"/>
      <c r="B46" s="2"/>
      <c r="C46" s="3" t="s">
        <v>192</v>
      </c>
      <c r="D46" s="3" t="s">
        <v>193</v>
      </c>
      <c r="E46" s="3" t="s">
        <v>194</v>
      </c>
      <c r="F46" s="3"/>
    </row>
    <row r="47" spans="1:6" ht="25.5">
      <c r="A47" s="2"/>
      <c r="B47" s="2"/>
      <c r="C47" s="3" t="s">
        <v>195</v>
      </c>
      <c r="D47" s="3" t="s">
        <v>196</v>
      </c>
      <c r="E47" s="3" t="s">
        <v>197</v>
      </c>
      <c r="F47" s="3"/>
    </row>
    <row r="48" spans="1:6" ht="38.25">
      <c r="A48" s="2"/>
      <c r="B48" s="2"/>
      <c r="C48" s="3" t="s">
        <v>198</v>
      </c>
      <c r="D48" s="3" t="s">
        <v>199</v>
      </c>
      <c r="E48" s="3" t="s">
        <v>200</v>
      </c>
      <c r="F48" s="3"/>
    </row>
    <row r="49" spans="1:6" ht="25.5">
      <c r="A49" s="2"/>
      <c r="B49" s="2"/>
      <c r="C49" s="3" t="s">
        <v>201</v>
      </c>
      <c r="D49" s="3" t="s">
        <v>202</v>
      </c>
      <c r="E49" s="3" t="s">
        <v>203</v>
      </c>
      <c r="F49" s="3"/>
    </row>
    <row r="50" spans="1:6" ht="25.5">
      <c r="A50" s="2"/>
      <c r="B50" s="2"/>
      <c r="C50" s="3" t="s">
        <v>204</v>
      </c>
      <c r="D50" s="3" t="s">
        <v>205</v>
      </c>
      <c r="E50" s="3" t="s">
        <v>206</v>
      </c>
      <c r="F50" s="3"/>
    </row>
    <row r="51" spans="1:6" ht="25.5">
      <c r="A51" s="2"/>
      <c r="B51" s="2"/>
      <c r="C51" s="3" t="s">
        <v>207</v>
      </c>
      <c r="D51" s="3" t="s">
        <v>208</v>
      </c>
      <c r="E51" s="3" t="s">
        <v>209</v>
      </c>
      <c r="F51" s="3"/>
    </row>
    <row r="52" spans="1:6" ht="25.5">
      <c r="A52" s="2"/>
      <c r="B52" s="2"/>
      <c r="C52" s="3" t="s">
        <v>210</v>
      </c>
      <c r="D52" s="3" t="s">
        <v>211</v>
      </c>
      <c r="E52" s="3" t="s">
        <v>212</v>
      </c>
      <c r="F52" s="3"/>
    </row>
    <row r="53" spans="1:6" ht="25.5">
      <c r="A53" s="2"/>
      <c r="B53" s="2"/>
      <c r="C53" s="3" t="s">
        <v>213</v>
      </c>
      <c r="D53" s="3"/>
      <c r="E53" s="3" t="s">
        <v>214</v>
      </c>
      <c r="F53" s="3"/>
    </row>
    <row r="54" spans="1:6" ht="25.5">
      <c r="A54" s="2"/>
      <c r="B54" s="2"/>
      <c r="C54" s="3" t="s">
        <v>215</v>
      </c>
      <c r="D54" s="3"/>
      <c r="E54" s="3" t="s">
        <v>216</v>
      </c>
      <c r="F54" s="3"/>
    </row>
    <row r="55" spans="1:6" ht="25.5">
      <c r="A55" s="2"/>
      <c r="B55" s="2"/>
      <c r="C55" s="3" t="s">
        <v>217</v>
      </c>
      <c r="D55" s="3"/>
      <c r="E55" s="3" t="s">
        <v>218</v>
      </c>
      <c r="F55" s="3"/>
    </row>
    <row r="56" spans="1:6" ht="25.5">
      <c r="A56" s="2"/>
      <c r="B56" s="2"/>
      <c r="C56" s="3" t="s">
        <v>219</v>
      </c>
      <c r="D56" s="3"/>
      <c r="E56" s="3" t="s">
        <v>220</v>
      </c>
      <c r="F56" s="3"/>
    </row>
    <row r="57" spans="1:6" ht="25.5">
      <c r="A57" s="2"/>
      <c r="B57" s="2"/>
      <c r="C57" s="3" t="s">
        <v>221</v>
      </c>
      <c r="D57" s="3"/>
      <c r="E57" s="3" t="s">
        <v>222</v>
      </c>
      <c r="F57" s="3"/>
    </row>
    <row r="58" spans="1:6" ht="25.5">
      <c r="A58" s="2"/>
      <c r="B58" s="2"/>
      <c r="C58" s="3" t="s">
        <v>223</v>
      </c>
      <c r="D58" s="3"/>
      <c r="E58" s="3" t="s">
        <v>224</v>
      </c>
      <c r="F58" s="3"/>
    </row>
    <row r="59" spans="1:6" ht="25.5">
      <c r="A59" s="2"/>
      <c r="B59" s="2"/>
      <c r="C59" s="3" t="s">
        <v>225</v>
      </c>
      <c r="D59" s="3"/>
      <c r="E59" s="3" t="s">
        <v>226</v>
      </c>
      <c r="F59" s="3"/>
    </row>
    <row r="60" spans="1:6" ht="25.5">
      <c r="A60" s="2"/>
      <c r="B60" s="2"/>
      <c r="C60" s="3" t="s">
        <v>227</v>
      </c>
      <c r="D60" s="2"/>
      <c r="E60" s="3" t="s">
        <v>228</v>
      </c>
      <c r="F60" s="3"/>
    </row>
    <row r="61" spans="1:6">
      <c r="A61" s="2"/>
      <c r="B61" s="2"/>
      <c r="C61" s="2"/>
      <c r="D61" s="2"/>
      <c r="E61" s="3" t="s">
        <v>229</v>
      </c>
      <c r="F61" s="3"/>
    </row>
    <row r="62" spans="1:6" ht="25.5">
      <c r="A62" s="2"/>
      <c r="B62" s="2"/>
      <c r="C62" s="2"/>
      <c r="D62" s="2"/>
      <c r="E62" s="3" t="s">
        <v>230</v>
      </c>
      <c r="F62" s="3"/>
    </row>
    <row r="63" spans="1:6" ht="25.5">
      <c r="A63" s="2"/>
      <c r="B63" s="2"/>
      <c r="C63" s="2"/>
      <c r="D63" s="2"/>
      <c r="E63" s="3" t="s">
        <v>231</v>
      </c>
      <c r="F63" s="3"/>
    </row>
    <row r="64" spans="1:6">
      <c r="A64" s="2"/>
      <c r="B64" s="2"/>
      <c r="C64" s="2"/>
      <c r="D64" s="2"/>
      <c r="E64" s="3" t="s">
        <v>232</v>
      </c>
      <c r="F64" s="3"/>
    </row>
    <row r="65" spans="1:6">
      <c r="A65" s="2"/>
      <c r="B65" s="2"/>
      <c r="C65" s="2"/>
      <c r="D65" s="2"/>
      <c r="E65" s="3" t="s">
        <v>233</v>
      </c>
      <c r="F65" s="3"/>
    </row>
    <row r="66" spans="1:6">
      <c r="A66" s="2"/>
      <c r="B66" s="2"/>
      <c r="C66" s="2"/>
      <c r="D66" s="2"/>
      <c r="E66" s="3" t="s">
        <v>234</v>
      </c>
      <c r="F66" s="3"/>
    </row>
    <row r="67" spans="1:6">
      <c r="A67" s="2"/>
      <c r="B67" s="2"/>
      <c r="C67" s="2"/>
      <c r="D67" s="2"/>
      <c r="E67" s="3" t="s">
        <v>235</v>
      </c>
      <c r="F67" s="3"/>
    </row>
    <row r="68" spans="1:6">
      <c r="A68" s="2"/>
      <c r="B68" s="2"/>
      <c r="C68" s="2"/>
      <c r="D68" s="2"/>
      <c r="E68" s="3" t="s">
        <v>236</v>
      </c>
      <c r="F68" s="3"/>
    </row>
    <row r="69" spans="1:6">
      <c r="A69" s="2"/>
      <c r="B69" s="2"/>
      <c r="C69" s="2"/>
      <c r="D69" s="2"/>
      <c r="E69" s="3" t="s">
        <v>237</v>
      </c>
      <c r="F69" s="3"/>
    </row>
    <row r="70" spans="1:6" ht="25.5">
      <c r="A70" s="2"/>
      <c r="B70" s="2"/>
      <c r="C70" s="2"/>
      <c r="D70" s="2"/>
      <c r="E70" s="3" t="s">
        <v>238</v>
      </c>
      <c r="F70" s="3"/>
    </row>
    <row r="71" spans="1:6">
      <c r="A71" s="2"/>
      <c r="B71" s="2"/>
      <c r="C71" s="2"/>
      <c r="D71" s="2"/>
      <c r="E71" s="3" t="s">
        <v>239</v>
      </c>
      <c r="F71" s="3"/>
    </row>
    <row r="72" spans="1:6" ht="25.5">
      <c r="A72" s="2"/>
      <c r="B72" s="2"/>
      <c r="C72" s="2"/>
      <c r="D72" s="2"/>
      <c r="E72" s="3" t="s">
        <v>240</v>
      </c>
      <c r="F72" s="3"/>
    </row>
    <row r="73" spans="1:6" ht="25.5">
      <c r="A73" s="2"/>
      <c r="B73" s="2"/>
      <c r="C73" s="2"/>
      <c r="D73" s="2"/>
      <c r="E73" s="3" t="s">
        <v>241</v>
      </c>
      <c r="F73" s="3"/>
    </row>
    <row r="74" spans="1:6">
      <c r="A74" s="2"/>
      <c r="B74" s="2"/>
      <c r="C74" s="2"/>
      <c r="D74" s="2"/>
      <c r="E74" s="3" t="s">
        <v>242</v>
      </c>
      <c r="F74" s="3"/>
    </row>
    <row r="75" spans="1:6" ht="25.5">
      <c r="A75" s="2"/>
      <c r="B75" s="2"/>
      <c r="C75" s="2"/>
      <c r="D75" s="2"/>
      <c r="E75" s="3" t="s">
        <v>243</v>
      </c>
      <c r="F75" s="3"/>
    </row>
    <row r="76" spans="1:6">
      <c r="A76" s="2"/>
      <c r="B76" s="2"/>
      <c r="C76" s="2"/>
      <c r="D76" s="2"/>
      <c r="E76" s="3" t="s">
        <v>244</v>
      </c>
      <c r="F76" s="3"/>
    </row>
    <row r="77" spans="1:6" ht="25.5">
      <c r="A77" s="2"/>
      <c r="B77" s="2"/>
      <c r="C77" s="2"/>
      <c r="D77" s="2"/>
      <c r="E77" s="3" t="s">
        <v>245</v>
      </c>
      <c r="F77" s="3"/>
    </row>
    <row r="78" spans="1:6" ht="25.5">
      <c r="A78" s="2"/>
      <c r="B78" s="2"/>
      <c r="C78" s="2"/>
      <c r="D78" s="2"/>
      <c r="E78" s="3" t="s">
        <v>246</v>
      </c>
      <c r="F78" s="3"/>
    </row>
    <row r="79" spans="1:6" ht="25.5">
      <c r="A79" s="2"/>
      <c r="B79" s="2"/>
      <c r="C79" s="2"/>
      <c r="D79" s="2"/>
      <c r="E79" s="3" t="s">
        <v>247</v>
      </c>
      <c r="F79" s="3"/>
    </row>
    <row r="80" spans="1:6" ht="25.5">
      <c r="A80" s="2"/>
      <c r="B80" s="2"/>
      <c r="C80" s="2"/>
      <c r="D80" s="2"/>
      <c r="E80" s="3" t="s">
        <v>248</v>
      </c>
      <c r="F80" s="3"/>
    </row>
    <row r="81" spans="1:6" ht="25.5">
      <c r="A81" s="2"/>
      <c r="B81" s="2"/>
      <c r="C81" s="2"/>
      <c r="D81" s="2"/>
      <c r="E81" s="3" t="s">
        <v>249</v>
      </c>
      <c r="F81" s="3"/>
    </row>
    <row r="82" spans="1:6" ht="25.5">
      <c r="A82" s="2"/>
      <c r="B82" s="2"/>
      <c r="C82" s="2"/>
      <c r="D82" s="2"/>
      <c r="E82" s="3" t="s">
        <v>250</v>
      </c>
      <c r="F82" s="3"/>
    </row>
    <row r="83" spans="1:6" ht="25.5">
      <c r="A83" s="2"/>
      <c r="B83" s="2"/>
      <c r="C83" s="2"/>
      <c r="D83" s="2"/>
      <c r="E83" s="3" t="s">
        <v>251</v>
      </c>
      <c r="F83" s="3"/>
    </row>
    <row r="84" spans="1:6">
      <c r="A84" s="2"/>
      <c r="B84" s="2"/>
      <c r="C84" s="2"/>
      <c r="D84" s="2"/>
      <c r="E84" s="3" t="s">
        <v>252</v>
      </c>
      <c r="F84" s="3"/>
    </row>
    <row r="85" spans="1:6">
      <c r="A85" s="2"/>
      <c r="B85" s="2"/>
      <c r="C85" s="2"/>
      <c r="D85" s="2"/>
      <c r="E85" s="3" t="s">
        <v>253</v>
      </c>
      <c r="F85" s="3"/>
    </row>
    <row r="86" spans="1:6">
      <c r="A86" s="2"/>
      <c r="B86" s="2"/>
      <c r="C86" s="2"/>
      <c r="D86" s="2"/>
      <c r="E86" s="3" t="s">
        <v>254</v>
      </c>
      <c r="F86" s="3"/>
    </row>
    <row r="87" spans="1:6">
      <c r="A87" s="2"/>
      <c r="B87" s="2"/>
      <c r="C87" s="2"/>
      <c r="D87" s="2"/>
      <c r="E87" s="3" t="s">
        <v>255</v>
      </c>
      <c r="F87" s="3"/>
    </row>
    <row r="88" spans="1:6">
      <c r="A88" s="2"/>
      <c r="B88" s="2"/>
      <c r="C88" s="2"/>
      <c r="D88" s="2"/>
      <c r="E88" s="3" t="s">
        <v>256</v>
      </c>
      <c r="F88" s="3"/>
    </row>
    <row r="89" spans="1:6">
      <c r="A89" s="2"/>
      <c r="B89" s="2"/>
      <c r="C89" s="2"/>
      <c r="D89" s="2"/>
      <c r="E89" s="3" t="s">
        <v>257</v>
      </c>
      <c r="F89" s="3"/>
    </row>
    <row r="90" spans="1:6">
      <c r="A90" s="2"/>
      <c r="B90" s="2"/>
      <c r="C90" s="2"/>
      <c r="D90" s="2"/>
      <c r="E90" s="3" t="s">
        <v>258</v>
      </c>
      <c r="F90" s="3"/>
    </row>
    <row r="91" spans="1:6" ht="25.5">
      <c r="A91" s="2"/>
      <c r="B91" s="2"/>
      <c r="C91" s="2"/>
      <c r="D91" s="2"/>
      <c r="E91" s="3" t="s">
        <v>259</v>
      </c>
      <c r="F91" s="3"/>
    </row>
    <row r="92" spans="1:6" ht="25.5">
      <c r="A92" s="2"/>
      <c r="B92" s="2"/>
      <c r="C92" s="2"/>
      <c r="D92" s="2"/>
      <c r="E92" s="3" t="s">
        <v>260</v>
      </c>
      <c r="F92" s="3"/>
    </row>
    <row r="93" spans="1:6" ht="25.5">
      <c r="A93" s="2"/>
      <c r="B93" s="2"/>
      <c r="C93" s="2"/>
      <c r="D93" s="2"/>
      <c r="E93" s="3" t="s">
        <v>261</v>
      </c>
      <c r="F93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35</vt:i4>
      </vt:variant>
    </vt:vector>
  </HeadingPairs>
  <TitlesOfParts>
    <vt:vector size="41" baseType="lpstr">
      <vt:lpstr>1</vt:lpstr>
      <vt:lpstr>2</vt:lpstr>
      <vt:lpstr>3</vt:lpstr>
      <vt:lpstr>4</vt:lpstr>
      <vt:lpstr>5</vt:lpstr>
      <vt:lpstr>Декоры</vt:lpstr>
      <vt:lpstr>'2'!назва</vt:lpstr>
      <vt:lpstr>'3'!назва</vt:lpstr>
      <vt:lpstr>'4'!назва</vt:lpstr>
      <vt:lpstr>'5'!назва</vt:lpstr>
      <vt:lpstr>назва</vt:lpstr>
      <vt:lpstr>'2'!номер</vt:lpstr>
      <vt:lpstr>'3'!номер</vt:lpstr>
      <vt:lpstr>'4'!номер</vt:lpstr>
      <vt:lpstr>'5'!номер</vt:lpstr>
      <vt:lpstr>номер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'2'!ПВХ</vt:lpstr>
      <vt:lpstr>'3'!ПВХ</vt:lpstr>
      <vt:lpstr>'4'!ПВХ</vt:lpstr>
      <vt:lpstr>'5'!ПВХ</vt:lpstr>
      <vt:lpstr>ПВХ</vt:lpstr>
      <vt:lpstr>'2'!пл</vt:lpstr>
      <vt:lpstr>'3'!пл</vt:lpstr>
      <vt:lpstr>'4'!пл</vt:lpstr>
      <vt:lpstr>'5'!пл</vt:lpstr>
      <vt:lpstr>пл</vt:lpstr>
      <vt:lpstr>'2'!производитель</vt:lpstr>
      <vt:lpstr>'3'!производитель</vt:lpstr>
      <vt:lpstr>'4'!производитель</vt:lpstr>
      <vt:lpstr>'5'!производитель</vt:lpstr>
      <vt:lpstr>производитель</vt:lpstr>
      <vt:lpstr>'2'!цвет</vt:lpstr>
      <vt:lpstr>'3'!цвет</vt:lpstr>
      <vt:lpstr>'4'!цвет</vt:lpstr>
      <vt:lpstr>'5'!цвет</vt:lpstr>
      <vt:lpstr>цвет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sad</dc:title>
  <dc:subject/>
  <dc:creator>Белсимплит</dc:creator>
  <cp:keywords/>
  <dc:description/>
  <cp:lastModifiedBy>Dmitriy</cp:lastModifiedBy>
  <dcterms:created xsi:type="dcterms:W3CDTF">2016-07-14T09:46:47Z</dcterms:created>
  <dcterms:modified xsi:type="dcterms:W3CDTF">2021-12-14T08:13:08Z</dcterms:modified>
  <cp:category/>
</cp:coreProperties>
</file>